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坪井亮一\Downloads\"/>
    </mc:Choice>
  </mc:AlternateContent>
  <xr:revisionPtr revIDLastSave="0" documentId="13_ncr:1_{B7112067-22CF-49C3-83E0-B717157E152F}" xr6:coauthVersionLast="47" xr6:coauthVersionMax="47" xr10:uidLastSave="{00000000-0000-0000-0000-000000000000}"/>
  <bookViews>
    <workbookView xWindow="-120" yWindow="-120" windowWidth="19440" windowHeight="15000" activeTab="1" xr2:uid="{53205CCE-CB34-4DF7-BECB-683D4500229B}"/>
  </bookViews>
  <sheets>
    <sheet name="記入例 " sheetId="21" r:id="rId1"/>
    <sheet name="1頁" sheetId="14" r:id="rId2"/>
    <sheet name="2頁" sheetId="19" r:id="rId3"/>
    <sheet name="3頁" sheetId="20" r:id="rId4"/>
  </sheets>
  <definedNames>
    <definedName name="_xlnm._FilterDatabase" localSheetId="1" hidden="1">'1頁'!$B$17:$BC$28</definedName>
    <definedName name="_xlnm._FilterDatabase" localSheetId="2" hidden="1">'2頁'!$B$17:$BC$28</definedName>
    <definedName name="_xlnm._FilterDatabase" localSheetId="3" hidden="1">'3頁'!$B$17:$BC$28</definedName>
    <definedName name="_xlnm._FilterDatabase" localSheetId="0" hidden="1">'記入例 '!$B$17:$BC$28</definedName>
    <definedName name="_xlnm.Print_Area" localSheetId="1">'1頁'!$B$2:$BK$97</definedName>
    <definedName name="_xlnm.Print_Area" localSheetId="2">'2頁'!$B$2:$BK$97</definedName>
    <definedName name="_xlnm.Print_Area" localSheetId="3">'3頁'!$B$2:$BK$97</definedName>
    <definedName name="_xlnm.Print_Area" localSheetId="0">'記入例 '!$B$2:$BK$97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4" i="14" l="1"/>
  <c r="Y23" i="14"/>
  <c r="Y22" i="14"/>
  <c r="Y21" i="14"/>
  <c r="Y20" i="14"/>
  <c r="Y19" i="14"/>
  <c r="R52" i="14" l="1"/>
  <c r="B47" i="20"/>
  <c r="D47" i="20"/>
  <c r="F47" i="20"/>
  <c r="M47" i="20"/>
  <c r="O47" i="20"/>
  <c r="P47" i="20"/>
  <c r="R47" i="20"/>
  <c r="T47" i="20"/>
  <c r="U47" i="20"/>
  <c r="B48" i="20"/>
  <c r="D48" i="20"/>
  <c r="F48" i="20"/>
  <c r="M48" i="20"/>
  <c r="O48" i="20"/>
  <c r="P48" i="20"/>
  <c r="R48" i="20"/>
  <c r="T48" i="20"/>
  <c r="U48" i="20"/>
  <c r="B49" i="20"/>
  <c r="D49" i="20"/>
  <c r="F49" i="20"/>
  <c r="M49" i="20"/>
  <c r="O49" i="20"/>
  <c r="P49" i="20"/>
  <c r="R49" i="20"/>
  <c r="T49" i="20"/>
  <c r="U49" i="20"/>
  <c r="B50" i="20"/>
  <c r="D50" i="20"/>
  <c r="F50" i="20"/>
  <c r="M50" i="20"/>
  <c r="O50" i="20"/>
  <c r="P50" i="20"/>
  <c r="R50" i="20"/>
  <c r="T50" i="20"/>
  <c r="U50" i="20"/>
  <c r="B51" i="20"/>
  <c r="D51" i="20"/>
  <c r="F51" i="20"/>
  <c r="M51" i="20"/>
  <c r="O51" i="20"/>
  <c r="P51" i="20"/>
  <c r="R51" i="20"/>
  <c r="T51" i="20"/>
  <c r="U51" i="20"/>
  <c r="B52" i="20"/>
  <c r="D52" i="20"/>
  <c r="F52" i="20"/>
  <c r="M52" i="20"/>
  <c r="O52" i="20"/>
  <c r="P52" i="20"/>
  <c r="R52" i="20"/>
  <c r="T52" i="20"/>
  <c r="U52" i="20"/>
  <c r="B53" i="20"/>
  <c r="D53" i="20"/>
  <c r="F53" i="20"/>
  <c r="M53" i="20"/>
  <c r="O53" i="20"/>
  <c r="P53" i="20"/>
  <c r="R53" i="20"/>
  <c r="T53" i="20"/>
  <c r="U53" i="20"/>
  <c r="B54" i="20"/>
  <c r="D54" i="20"/>
  <c r="F54" i="20"/>
  <c r="M54" i="20"/>
  <c r="O54" i="20"/>
  <c r="P54" i="20"/>
  <c r="R54" i="20"/>
  <c r="T54" i="20"/>
  <c r="U54" i="20"/>
  <c r="B55" i="20"/>
  <c r="D55" i="20"/>
  <c r="F55" i="20"/>
  <c r="M55" i="20"/>
  <c r="O55" i="20"/>
  <c r="P55" i="20"/>
  <c r="R55" i="20"/>
  <c r="T55" i="20"/>
  <c r="U55" i="20"/>
  <c r="B56" i="20"/>
  <c r="D56" i="20"/>
  <c r="F56" i="20"/>
  <c r="M56" i="20"/>
  <c r="O56" i="20"/>
  <c r="P56" i="20"/>
  <c r="R56" i="20"/>
  <c r="T56" i="20"/>
  <c r="U56" i="20"/>
  <c r="U54" i="21"/>
  <c r="Y19" i="21"/>
  <c r="Y24" i="20"/>
  <c r="Y23" i="20"/>
  <c r="Y22" i="20"/>
  <c r="Y21" i="20"/>
  <c r="Y20" i="20"/>
  <c r="Y19" i="20"/>
  <c r="Y18" i="20"/>
  <c r="Y17" i="20"/>
  <c r="Y16" i="20"/>
  <c r="Y15" i="20"/>
  <c r="Y24" i="19"/>
  <c r="Y23" i="19"/>
  <c r="Y22" i="19"/>
  <c r="Y21" i="19"/>
  <c r="Y20" i="19"/>
  <c r="Y19" i="19"/>
  <c r="Y18" i="19"/>
  <c r="Y17" i="19"/>
  <c r="Y16" i="19"/>
  <c r="Y15" i="19"/>
  <c r="Y15" i="14"/>
  <c r="K17" i="14" s="1"/>
  <c r="K16" i="14"/>
  <c r="K16" i="21"/>
  <c r="K17" i="21"/>
  <c r="Y17" i="21"/>
  <c r="Y15" i="21"/>
  <c r="BB35" i="21"/>
  <c r="BB67" i="21"/>
  <c r="BH70" i="21"/>
  <c r="BC70" i="21"/>
  <c r="AV70" i="21"/>
  <c r="AS70" i="21"/>
  <c r="AP74" i="21"/>
  <c r="AP75" i="21"/>
  <c r="BE73" i="21"/>
  <c r="BC73" i="21"/>
  <c r="AT73" i="21"/>
  <c r="AM73" i="21"/>
  <c r="AM71" i="21"/>
  <c r="AC70" i="21"/>
  <c r="T70" i="21"/>
  <c r="AA74" i="21"/>
  <c r="T74" i="21"/>
  <c r="T73" i="21"/>
  <c r="T71" i="21"/>
  <c r="D71" i="21"/>
  <c r="G26" i="21"/>
  <c r="G58" i="21" s="1"/>
  <c r="U56" i="21"/>
  <c r="U55" i="21"/>
  <c r="U53" i="21"/>
  <c r="U52" i="21"/>
  <c r="U51" i="21"/>
  <c r="T56" i="21"/>
  <c r="T55" i="21"/>
  <c r="T54" i="21"/>
  <c r="T53" i="21"/>
  <c r="T52" i="21"/>
  <c r="T51" i="21"/>
  <c r="R56" i="21"/>
  <c r="R55" i="21"/>
  <c r="R54" i="21"/>
  <c r="R53" i="21"/>
  <c r="R52" i="21"/>
  <c r="R51" i="21"/>
  <c r="P56" i="21"/>
  <c r="P55" i="21"/>
  <c r="P54" i="21"/>
  <c r="P53" i="21"/>
  <c r="P52" i="21"/>
  <c r="P51" i="21"/>
  <c r="F56" i="21"/>
  <c r="F55" i="21"/>
  <c r="F54" i="21"/>
  <c r="F53" i="21"/>
  <c r="F52" i="21"/>
  <c r="F51" i="21"/>
  <c r="D56" i="21"/>
  <c r="D55" i="21"/>
  <c r="D54" i="21"/>
  <c r="D53" i="21"/>
  <c r="D52" i="21"/>
  <c r="D51" i="21"/>
  <c r="B56" i="21"/>
  <c r="B55" i="21"/>
  <c r="B54" i="21"/>
  <c r="B53" i="21"/>
  <c r="B52" i="21"/>
  <c r="B51" i="21"/>
  <c r="Y48" i="21"/>
  <c r="Y45" i="21"/>
  <c r="U47" i="21"/>
  <c r="K47" i="21"/>
  <c r="K45" i="21"/>
  <c r="AP43" i="21"/>
  <c r="AP42" i="21"/>
  <c r="BH38" i="21"/>
  <c r="BC38" i="21"/>
  <c r="AV38" i="21"/>
  <c r="AS38" i="21"/>
  <c r="AM39" i="21"/>
  <c r="BE41" i="21"/>
  <c r="BC41" i="21"/>
  <c r="AZ41" i="21"/>
  <c r="AT41" i="21"/>
  <c r="AR41" i="21"/>
  <c r="AM41" i="21"/>
  <c r="AC38" i="21"/>
  <c r="AA42" i="21"/>
  <c r="T42" i="21"/>
  <c r="T41" i="21"/>
  <c r="T39" i="21"/>
  <c r="T38" i="21"/>
  <c r="D39" i="21"/>
  <c r="T56" i="14"/>
  <c r="T55" i="14"/>
  <c r="T54" i="14"/>
  <c r="T53" i="14"/>
  <c r="T52" i="14"/>
  <c r="T51" i="14"/>
  <c r="R56" i="14"/>
  <c r="R55" i="14"/>
  <c r="R54" i="14"/>
  <c r="P56" i="14"/>
  <c r="P55" i="14"/>
  <c r="P54" i="14"/>
  <c r="P53" i="14"/>
  <c r="P52" i="14"/>
  <c r="P51" i="14"/>
  <c r="G26" i="20" l="1"/>
  <c r="G27" i="19"/>
  <c r="G25" i="19"/>
  <c r="G26" i="19"/>
  <c r="G25" i="20"/>
  <c r="R53" i="14"/>
  <c r="G27" i="20"/>
  <c r="R51" i="14"/>
  <c r="Y17" i="14"/>
  <c r="P26" i="21"/>
  <c r="Y26" i="21" s="1"/>
  <c r="BB67" i="19"/>
  <c r="T70" i="19"/>
  <c r="AC70" i="19"/>
  <c r="AS70" i="19"/>
  <c r="AT70" i="19"/>
  <c r="AV70" i="19"/>
  <c r="BC70" i="19"/>
  <c r="BH70" i="19"/>
  <c r="D71" i="19"/>
  <c r="T71" i="19"/>
  <c r="AM71" i="19"/>
  <c r="T73" i="19"/>
  <c r="AM73" i="19"/>
  <c r="AR73" i="19"/>
  <c r="AT73" i="19"/>
  <c r="AZ73" i="19"/>
  <c r="BC73" i="19"/>
  <c r="BE73" i="19"/>
  <c r="T74" i="19"/>
  <c r="AA74" i="19"/>
  <c r="AP74" i="19"/>
  <c r="AP75" i="19"/>
  <c r="B79" i="19"/>
  <c r="D79" i="19"/>
  <c r="F79" i="19"/>
  <c r="M79" i="19"/>
  <c r="O79" i="19"/>
  <c r="R79" i="19"/>
  <c r="T79" i="19"/>
  <c r="B80" i="19"/>
  <c r="D80" i="19"/>
  <c r="F80" i="19"/>
  <c r="M80" i="19"/>
  <c r="O80" i="19"/>
  <c r="R80" i="19"/>
  <c r="T80" i="19"/>
  <c r="B81" i="19"/>
  <c r="D81" i="19"/>
  <c r="F81" i="19"/>
  <c r="M81" i="19"/>
  <c r="O81" i="19"/>
  <c r="R81" i="19"/>
  <c r="T81" i="19"/>
  <c r="B82" i="19"/>
  <c r="D82" i="19"/>
  <c r="F82" i="19"/>
  <c r="M82" i="19"/>
  <c r="O82" i="19"/>
  <c r="R82" i="19"/>
  <c r="T82" i="19"/>
  <c r="B83" i="19"/>
  <c r="D83" i="19"/>
  <c r="F83" i="19"/>
  <c r="M83" i="19"/>
  <c r="O83" i="19"/>
  <c r="R83" i="19"/>
  <c r="T83" i="19"/>
  <c r="B84" i="19"/>
  <c r="D84" i="19"/>
  <c r="F84" i="19"/>
  <c r="M84" i="19"/>
  <c r="O84" i="19"/>
  <c r="R84" i="19"/>
  <c r="T84" i="19"/>
  <c r="B85" i="19"/>
  <c r="D85" i="19"/>
  <c r="F85" i="19"/>
  <c r="M85" i="19"/>
  <c r="O85" i="19"/>
  <c r="R85" i="19"/>
  <c r="T85" i="19"/>
  <c r="B86" i="19"/>
  <c r="D86" i="19"/>
  <c r="F86" i="19"/>
  <c r="M86" i="19"/>
  <c r="O86" i="19"/>
  <c r="R86" i="19"/>
  <c r="T86" i="19"/>
  <c r="B87" i="19"/>
  <c r="D87" i="19"/>
  <c r="F87" i="19"/>
  <c r="M87" i="19"/>
  <c r="O87" i="19"/>
  <c r="R87" i="19"/>
  <c r="T87" i="19"/>
  <c r="B88" i="19"/>
  <c r="D88" i="19"/>
  <c r="F88" i="19"/>
  <c r="M88" i="19"/>
  <c r="O88" i="19"/>
  <c r="R88" i="19"/>
  <c r="T88" i="19"/>
  <c r="R83" i="20"/>
  <c r="BH70" i="14"/>
  <c r="BC70" i="14"/>
  <c r="AV70" i="14"/>
  <c r="AT70" i="14"/>
  <c r="AS70" i="14"/>
  <c r="AT38" i="14"/>
  <c r="AS38" i="14"/>
  <c r="BH38" i="14"/>
  <c r="BC38" i="14"/>
  <c r="AV38" i="14"/>
  <c r="BH38" i="19"/>
  <c r="BC38" i="19"/>
  <c r="AV38" i="19"/>
  <c r="AT38" i="19"/>
  <c r="AS38" i="19"/>
  <c r="BH6" i="19"/>
  <c r="BC6" i="19"/>
  <c r="AV6" i="19"/>
  <c r="AT6" i="19"/>
  <c r="AS6" i="19"/>
  <c r="BH70" i="20"/>
  <c r="BC70" i="20"/>
  <c r="AV70" i="20"/>
  <c r="AT70" i="20"/>
  <c r="AS70" i="20"/>
  <c r="BH38" i="20"/>
  <c r="BC38" i="20"/>
  <c r="AV38" i="20"/>
  <c r="AT38" i="20"/>
  <c r="AS38" i="20"/>
  <c r="AT6" i="20"/>
  <c r="AS6" i="20"/>
  <c r="U79" i="14"/>
  <c r="U47" i="14"/>
  <c r="U79" i="21"/>
  <c r="AM9" i="20"/>
  <c r="AR9" i="20"/>
  <c r="AT9" i="20"/>
  <c r="AZ9" i="20"/>
  <c r="BC9" i="20"/>
  <c r="BE9" i="20"/>
  <c r="G27" i="14" l="1"/>
  <c r="G28" i="19"/>
  <c r="G26" i="14"/>
  <c r="P26" i="14" s="1"/>
  <c r="G25" i="14"/>
  <c r="P25" i="14" s="1"/>
  <c r="G28" i="20"/>
  <c r="U48" i="19"/>
  <c r="U80" i="19" s="1"/>
  <c r="Y24" i="21" l="1"/>
  <c r="Y56" i="21" s="1"/>
  <c r="Y23" i="21"/>
  <c r="Y55" i="21" s="1"/>
  <c r="Y22" i="21"/>
  <c r="Y54" i="21" s="1"/>
  <c r="Y21" i="21"/>
  <c r="Y53" i="21" s="1"/>
  <c r="Y20" i="21"/>
  <c r="G27" i="21" l="1"/>
  <c r="Y52" i="21"/>
  <c r="AA74" i="14"/>
  <c r="T74" i="14"/>
  <c r="AA42" i="14"/>
  <c r="AA10" i="20"/>
  <c r="B51" i="14"/>
  <c r="D51" i="14"/>
  <c r="F51" i="14"/>
  <c r="O51" i="14"/>
  <c r="Q51" i="14"/>
  <c r="S51" i="14"/>
  <c r="U51" i="14"/>
  <c r="B52" i="14"/>
  <c r="D52" i="14"/>
  <c r="F52" i="14"/>
  <c r="O52" i="14"/>
  <c r="Q52" i="14"/>
  <c r="S52" i="14"/>
  <c r="U52" i="14"/>
  <c r="B53" i="14"/>
  <c r="D53" i="14"/>
  <c r="F53" i="14"/>
  <c r="O53" i="14"/>
  <c r="Q53" i="14"/>
  <c r="S53" i="14"/>
  <c r="U53" i="14"/>
  <c r="B54" i="14"/>
  <c r="D54" i="14"/>
  <c r="F54" i="14"/>
  <c r="O54" i="14"/>
  <c r="Q54" i="14"/>
  <c r="S54" i="14"/>
  <c r="U54" i="14"/>
  <c r="B55" i="14"/>
  <c r="D55" i="14"/>
  <c r="F55" i="14"/>
  <c r="O55" i="14"/>
  <c r="Q55" i="14"/>
  <c r="S55" i="14"/>
  <c r="U55" i="14"/>
  <c r="B56" i="14"/>
  <c r="D56" i="14"/>
  <c r="F56" i="14"/>
  <c r="O56" i="14"/>
  <c r="Q56" i="14"/>
  <c r="S56" i="14"/>
  <c r="U56" i="14"/>
  <c r="T9" i="19"/>
  <c r="AC6" i="19"/>
  <c r="U88" i="21"/>
  <c r="T88" i="21"/>
  <c r="R88" i="21"/>
  <c r="Q88" i="21"/>
  <c r="P88" i="21"/>
  <c r="O88" i="21"/>
  <c r="F88" i="21"/>
  <c r="D88" i="21"/>
  <c r="B88" i="21"/>
  <c r="Y87" i="21"/>
  <c r="U87" i="21"/>
  <c r="T87" i="21"/>
  <c r="R87" i="21"/>
  <c r="Q87" i="21"/>
  <c r="P87" i="21"/>
  <c r="O87" i="21"/>
  <c r="F87" i="21"/>
  <c r="D87" i="21"/>
  <c r="B87" i="21"/>
  <c r="U86" i="21"/>
  <c r="T86" i="21"/>
  <c r="R86" i="21"/>
  <c r="Q86" i="21"/>
  <c r="P86" i="21"/>
  <c r="O86" i="21"/>
  <c r="F86" i="21"/>
  <c r="D86" i="21"/>
  <c r="B86" i="21"/>
  <c r="U85" i="21"/>
  <c r="T85" i="21"/>
  <c r="R85" i="21"/>
  <c r="Q85" i="21"/>
  <c r="P85" i="21"/>
  <c r="O85" i="21"/>
  <c r="F85" i="21"/>
  <c r="D85" i="21"/>
  <c r="B85" i="21"/>
  <c r="U84" i="21"/>
  <c r="T84" i="21"/>
  <c r="R84" i="21"/>
  <c r="Q84" i="21"/>
  <c r="P84" i="21"/>
  <c r="O84" i="21"/>
  <c r="F84" i="21"/>
  <c r="D84" i="21"/>
  <c r="B84" i="21"/>
  <c r="U83" i="21"/>
  <c r="T83" i="21"/>
  <c r="R83" i="21"/>
  <c r="Q83" i="21"/>
  <c r="P83" i="21"/>
  <c r="O83" i="21"/>
  <c r="F83" i="21"/>
  <c r="D83" i="21"/>
  <c r="B83" i="21"/>
  <c r="K79" i="21"/>
  <c r="Y77" i="21"/>
  <c r="K77" i="21"/>
  <c r="AZ73" i="21"/>
  <c r="AR73" i="21"/>
  <c r="S56" i="21"/>
  <c r="S88" i="21" s="1"/>
  <c r="Q56" i="21"/>
  <c r="O56" i="21"/>
  <c r="S55" i="21"/>
  <c r="S87" i="21" s="1"/>
  <c r="Q55" i="21"/>
  <c r="O55" i="21"/>
  <c r="S54" i="21"/>
  <c r="S86" i="21" s="1"/>
  <c r="Q54" i="21"/>
  <c r="O54" i="21"/>
  <c r="S53" i="21"/>
  <c r="S85" i="21" s="1"/>
  <c r="Q53" i="21"/>
  <c r="O53" i="21"/>
  <c r="S52" i="21"/>
  <c r="S84" i="21" s="1"/>
  <c r="Q52" i="21"/>
  <c r="O52" i="21"/>
  <c r="S51" i="21"/>
  <c r="S83" i="21" s="1"/>
  <c r="Q51" i="21"/>
  <c r="O51" i="21"/>
  <c r="G90" i="21"/>
  <c r="Y88" i="21"/>
  <c r="Y84" i="21"/>
  <c r="K48" i="21"/>
  <c r="Y47" i="21"/>
  <c r="T88" i="20"/>
  <c r="R88" i="20"/>
  <c r="O88" i="20"/>
  <c r="M88" i="20"/>
  <c r="F88" i="20"/>
  <c r="D88" i="20"/>
  <c r="B88" i="20"/>
  <c r="T87" i="20"/>
  <c r="R87" i="20"/>
  <c r="O87" i="20"/>
  <c r="M87" i="20"/>
  <c r="F87" i="20"/>
  <c r="D87" i="20"/>
  <c r="B87" i="20"/>
  <c r="T86" i="20"/>
  <c r="R86" i="20"/>
  <c r="O86" i="20"/>
  <c r="M86" i="20"/>
  <c r="F86" i="20"/>
  <c r="D86" i="20"/>
  <c r="B86" i="20"/>
  <c r="T85" i="20"/>
  <c r="R85" i="20"/>
  <c r="O85" i="20"/>
  <c r="M85" i="20"/>
  <c r="F85" i="20"/>
  <c r="D85" i="20"/>
  <c r="B85" i="20"/>
  <c r="T84" i="20"/>
  <c r="R84" i="20"/>
  <c r="O84" i="20"/>
  <c r="M84" i="20"/>
  <c r="F84" i="20"/>
  <c r="D84" i="20"/>
  <c r="B84" i="20"/>
  <c r="T83" i="20"/>
  <c r="O83" i="20"/>
  <c r="M83" i="20"/>
  <c r="F83" i="20"/>
  <c r="D83" i="20"/>
  <c r="B83" i="20"/>
  <c r="T82" i="20"/>
  <c r="R82" i="20"/>
  <c r="O82" i="20"/>
  <c r="M82" i="20"/>
  <c r="F82" i="20"/>
  <c r="D82" i="20"/>
  <c r="B82" i="20"/>
  <c r="T81" i="20"/>
  <c r="R81" i="20"/>
  <c r="O81" i="20"/>
  <c r="M81" i="20"/>
  <c r="F81" i="20"/>
  <c r="D81" i="20"/>
  <c r="B81" i="20"/>
  <c r="T80" i="20"/>
  <c r="R80" i="20"/>
  <c r="O80" i="20"/>
  <c r="M80" i="20"/>
  <c r="F80" i="20"/>
  <c r="D80" i="20"/>
  <c r="B80" i="20"/>
  <c r="T79" i="20"/>
  <c r="R79" i="20"/>
  <c r="O79" i="20"/>
  <c r="M79" i="20"/>
  <c r="F79" i="20"/>
  <c r="D79" i="20"/>
  <c r="B79" i="20"/>
  <c r="U88" i="20"/>
  <c r="P88" i="20"/>
  <c r="U87" i="20"/>
  <c r="P87" i="20"/>
  <c r="U86" i="20"/>
  <c r="P86" i="20"/>
  <c r="U85" i="20"/>
  <c r="P85" i="20"/>
  <c r="U84" i="20"/>
  <c r="P84" i="20"/>
  <c r="U83" i="20"/>
  <c r="P83" i="20"/>
  <c r="U82" i="20"/>
  <c r="P82" i="20"/>
  <c r="U81" i="20"/>
  <c r="P81" i="20"/>
  <c r="U80" i="20"/>
  <c r="P80" i="20"/>
  <c r="U79" i="20"/>
  <c r="P79" i="20"/>
  <c r="Y88" i="20"/>
  <c r="Y86" i="20"/>
  <c r="Y84" i="20"/>
  <c r="Y83" i="20"/>
  <c r="Y81" i="20"/>
  <c r="D71" i="20"/>
  <c r="D39" i="20"/>
  <c r="D39" i="19"/>
  <c r="D7" i="20"/>
  <c r="Y79" i="19"/>
  <c r="Y88" i="19"/>
  <c r="Y86" i="19"/>
  <c r="Y85" i="19"/>
  <c r="Y84" i="19"/>
  <c r="Y83" i="19"/>
  <c r="Y81" i="19"/>
  <c r="Y83" i="21" l="1"/>
  <c r="Y51" i="21"/>
  <c r="G25" i="21"/>
  <c r="G59" i="21"/>
  <c r="P27" i="21"/>
  <c r="Y27" i="21" s="1"/>
  <c r="Y82" i="19"/>
  <c r="Y87" i="19"/>
  <c r="Y48" i="19"/>
  <c r="Y80" i="19"/>
  <c r="Y53" i="20"/>
  <c r="Y82" i="20"/>
  <c r="Y47" i="20"/>
  <c r="Y80" i="20"/>
  <c r="Y79" i="20"/>
  <c r="Y55" i="20"/>
  <c r="Y85" i="20"/>
  <c r="Y51" i="20"/>
  <c r="Y49" i="20"/>
  <c r="Y87" i="20"/>
  <c r="Y48" i="20"/>
  <c r="Y50" i="20"/>
  <c r="Y52" i="20"/>
  <c r="Y54" i="20"/>
  <c r="Y56" i="20"/>
  <c r="Y49" i="21"/>
  <c r="K49" i="21"/>
  <c r="Y79" i="21"/>
  <c r="Y86" i="21"/>
  <c r="K80" i="21"/>
  <c r="Y85" i="21"/>
  <c r="G91" i="21"/>
  <c r="U56" i="19"/>
  <c r="U88" i="19" s="1"/>
  <c r="U55" i="19"/>
  <c r="U87" i="19" s="1"/>
  <c r="U54" i="19"/>
  <c r="U86" i="19" s="1"/>
  <c r="U53" i="19"/>
  <c r="U85" i="19" s="1"/>
  <c r="U52" i="19"/>
  <c r="U84" i="19" s="1"/>
  <c r="U51" i="19"/>
  <c r="U83" i="19" s="1"/>
  <c r="U50" i="19"/>
  <c r="U82" i="19" s="1"/>
  <c r="U49" i="19"/>
  <c r="U81" i="19" s="1"/>
  <c r="P56" i="19"/>
  <c r="P88" i="19" s="1"/>
  <c r="P55" i="19"/>
  <c r="P87" i="19" s="1"/>
  <c r="P54" i="19"/>
  <c r="P86" i="19" s="1"/>
  <c r="P53" i="19"/>
  <c r="P85" i="19" s="1"/>
  <c r="P52" i="19"/>
  <c r="P84" i="19" s="1"/>
  <c r="P51" i="19"/>
  <c r="P83" i="19" s="1"/>
  <c r="P50" i="19"/>
  <c r="P82" i="19" s="1"/>
  <c r="P49" i="19"/>
  <c r="P81" i="19" s="1"/>
  <c r="P48" i="19"/>
  <c r="P80" i="19" s="1"/>
  <c r="P47" i="19"/>
  <c r="P79" i="19" s="1"/>
  <c r="T47" i="19"/>
  <c r="R47" i="19"/>
  <c r="U47" i="19"/>
  <c r="U79" i="19" s="1"/>
  <c r="B48" i="19"/>
  <c r="D48" i="19"/>
  <c r="F48" i="19"/>
  <c r="M48" i="19"/>
  <c r="O48" i="19"/>
  <c r="R48" i="19"/>
  <c r="T48" i="19"/>
  <c r="B49" i="19"/>
  <c r="D49" i="19"/>
  <c r="F49" i="19"/>
  <c r="M49" i="19"/>
  <c r="O49" i="19"/>
  <c r="R49" i="19"/>
  <c r="T49" i="19"/>
  <c r="Y49" i="19"/>
  <c r="B50" i="19"/>
  <c r="D50" i="19"/>
  <c r="F50" i="19"/>
  <c r="M50" i="19"/>
  <c r="O50" i="19"/>
  <c r="R50" i="19"/>
  <c r="T50" i="19"/>
  <c r="Y50" i="19"/>
  <c r="B51" i="19"/>
  <c r="D51" i="19"/>
  <c r="F51" i="19"/>
  <c r="M51" i="19"/>
  <c r="O51" i="19"/>
  <c r="R51" i="19"/>
  <c r="T51" i="19"/>
  <c r="Y51" i="19"/>
  <c r="B52" i="19"/>
  <c r="D52" i="19"/>
  <c r="F52" i="19"/>
  <c r="M52" i="19"/>
  <c r="O52" i="19"/>
  <c r="R52" i="19"/>
  <c r="T52" i="19"/>
  <c r="Y52" i="19"/>
  <c r="B53" i="19"/>
  <c r="D53" i="19"/>
  <c r="F53" i="19"/>
  <c r="M53" i="19"/>
  <c r="O53" i="19"/>
  <c r="R53" i="19"/>
  <c r="T53" i="19"/>
  <c r="Y53" i="19"/>
  <c r="B54" i="19"/>
  <c r="D54" i="19"/>
  <c r="F54" i="19"/>
  <c r="M54" i="19"/>
  <c r="O54" i="19"/>
  <c r="R54" i="19"/>
  <c r="T54" i="19"/>
  <c r="Y54" i="19"/>
  <c r="B55" i="19"/>
  <c r="D55" i="19"/>
  <c r="F55" i="19"/>
  <c r="M55" i="19"/>
  <c r="O55" i="19"/>
  <c r="R55" i="19"/>
  <c r="T55" i="19"/>
  <c r="Y55" i="19"/>
  <c r="B56" i="19"/>
  <c r="D56" i="19"/>
  <c r="F56" i="19"/>
  <c r="M56" i="19"/>
  <c r="O56" i="19"/>
  <c r="R56" i="19"/>
  <c r="T56" i="19"/>
  <c r="Y56" i="19"/>
  <c r="F47" i="19"/>
  <c r="Y51" i="14"/>
  <c r="U88" i="14"/>
  <c r="T88" i="14"/>
  <c r="R88" i="14"/>
  <c r="Q88" i="14"/>
  <c r="P88" i="14"/>
  <c r="O88" i="14"/>
  <c r="F88" i="14"/>
  <c r="D88" i="14"/>
  <c r="B88" i="14"/>
  <c r="U87" i="14"/>
  <c r="T87" i="14"/>
  <c r="R87" i="14"/>
  <c r="Q87" i="14"/>
  <c r="P87" i="14"/>
  <c r="O87" i="14"/>
  <c r="F87" i="14"/>
  <c r="D87" i="14"/>
  <c r="B87" i="14"/>
  <c r="U86" i="14"/>
  <c r="T86" i="14"/>
  <c r="R86" i="14"/>
  <c r="Q86" i="14"/>
  <c r="P86" i="14"/>
  <c r="O86" i="14"/>
  <c r="F86" i="14"/>
  <c r="D86" i="14"/>
  <c r="B86" i="14"/>
  <c r="U85" i="14"/>
  <c r="T85" i="14"/>
  <c r="R85" i="14"/>
  <c r="Q85" i="14"/>
  <c r="P85" i="14"/>
  <c r="O85" i="14"/>
  <c r="F85" i="14"/>
  <c r="D85" i="14"/>
  <c r="B85" i="14"/>
  <c r="U84" i="14"/>
  <c r="T84" i="14"/>
  <c r="S84" i="14"/>
  <c r="R84" i="14"/>
  <c r="Q84" i="14"/>
  <c r="P84" i="14"/>
  <c r="O84" i="14"/>
  <c r="F84" i="14"/>
  <c r="D84" i="14"/>
  <c r="B84" i="14"/>
  <c r="U83" i="14"/>
  <c r="T83" i="14"/>
  <c r="R83" i="14"/>
  <c r="Q83" i="14"/>
  <c r="P83" i="14"/>
  <c r="O83" i="14"/>
  <c r="F83" i="14"/>
  <c r="D83" i="14"/>
  <c r="B83" i="14"/>
  <c r="Y80" i="14"/>
  <c r="K79" i="14"/>
  <c r="Y77" i="14"/>
  <c r="K77" i="14"/>
  <c r="S88" i="14"/>
  <c r="S87" i="14"/>
  <c r="S86" i="14"/>
  <c r="S85" i="14"/>
  <c r="S83" i="14"/>
  <c r="BB67" i="20"/>
  <c r="BB35" i="20"/>
  <c r="BB35" i="19"/>
  <c r="AP75" i="20"/>
  <c r="AP74" i="20"/>
  <c r="AA74" i="20"/>
  <c r="T74" i="20"/>
  <c r="BE73" i="20"/>
  <c r="BC73" i="20"/>
  <c r="AZ73" i="20"/>
  <c r="AT73" i="20"/>
  <c r="AR73" i="20"/>
  <c r="AM73" i="20"/>
  <c r="T73" i="20"/>
  <c r="AM71" i="20"/>
  <c r="T71" i="20"/>
  <c r="AC70" i="20"/>
  <c r="T70" i="20"/>
  <c r="AP43" i="20"/>
  <c r="AP42" i="20"/>
  <c r="AA42" i="20"/>
  <c r="T42" i="20"/>
  <c r="BE41" i="20"/>
  <c r="BC41" i="20"/>
  <c r="AZ41" i="20"/>
  <c r="AT41" i="20"/>
  <c r="AR41" i="20"/>
  <c r="AM41" i="20"/>
  <c r="T41" i="20"/>
  <c r="AM39" i="20"/>
  <c r="T39" i="20"/>
  <c r="AC38" i="20"/>
  <c r="T38" i="20"/>
  <c r="AP11" i="20"/>
  <c r="AP10" i="20"/>
  <c r="T10" i="20"/>
  <c r="T9" i="20"/>
  <c r="AM7" i="20"/>
  <c r="T7" i="20"/>
  <c r="BH6" i="20"/>
  <c r="BC6" i="20"/>
  <c r="AV6" i="20"/>
  <c r="AC6" i="20"/>
  <c r="T6" i="20"/>
  <c r="BB3" i="20"/>
  <c r="AP43" i="19"/>
  <c r="AP42" i="19"/>
  <c r="AA42" i="19"/>
  <c r="T42" i="19"/>
  <c r="BE41" i="19"/>
  <c r="BC41" i="19"/>
  <c r="AZ41" i="19"/>
  <c r="AT41" i="19"/>
  <c r="AR41" i="19"/>
  <c r="AM41" i="19"/>
  <c r="T41" i="19"/>
  <c r="AM39" i="19"/>
  <c r="T39" i="19"/>
  <c r="AC38" i="19"/>
  <c r="T38" i="19"/>
  <c r="O47" i="19"/>
  <c r="M47" i="19"/>
  <c r="B47" i="19"/>
  <c r="D47" i="19"/>
  <c r="BB3" i="19"/>
  <c r="D7" i="19"/>
  <c r="AA10" i="19"/>
  <c r="T10" i="19"/>
  <c r="T7" i="19"/>
  <c r="T6" i="19"/>
  <c r="AP11" i="19"/>
  <c r="AP10" i="19"/>
  <c r="BE9" i="19"/>
  <c r="BE73" i="14"/>
  <c r="BC9" i="19"/>
  <c r="AZ9" i="19"/>
  <c r="AR9" i="19"/>
  <c r="AT9" i="19"/>
  <c r="AM9" i="19"/>
  <c r="AM7" i="19"/>
  <c r="G57" i="21" l="1"/>
  <c r="P25" i="21"/>
  <c r="P28" i="21" s="1"/>
  <c r="G28" i="21"/>
  <c r="G60" i="21" s="1"/>
  <c r="G91" i="19"/>
  <c r="G59" i="19"/>
  <c r="G57" i="19"/>
  <c r="G89" i="19"/>
  <c r="G90" i="19"/>
  <c r="G58" i="19"/>
  <c r="P91" i="21"/>
  <c r="P59" i="21"/>
  <c r="Y58" i="21"/>
  <c r="P58" i="21"/>
  <c r="G91" i="20"/>
  <c r="G59" i="20"/>
  <c r="G90" i="20"/>
  <c r="G58" i="20"/>
  <c r="G92" i="20"/>
  <c r="G57" i="20"/>
  <c r="G89" i="20"/>
  <c r="Y85" i="14"/>
  <c r="Y53" i="14"/>
  <c r="Y86" i="14"/>
  <c r="Y54" i="14"/>
  <c r="Y87" i="14"/>
  <c r="Y55" i="14"/>
  <c r="Y84" i="14"/>
  <c r="Y52" i="14"/>
  <c r="Y88" i="14"/>
  <c r="Y56" i="14"/>
  <c r="Y80" i="21"/>
  <c r="Y90" i="21"/>
  <c r="K81" i="21"/>
  <c r="Y81" i="21"/>
  <c r="P90" i="21"/>
  <c r="G89" i="21"/>
  <c r="Y83" i="14"/>
  <c r="Y47" i="19"/>
  <c r="P57" i="21" l="1"/>
  <c r="G58" i="14"/>
  <c r="G28" i="14"/>
  <c r="G92" i="14" s="1"/>
  <c r="P90" i="14"/>
  <c r="P27" i="14"/>
  <c r="Y27" i="14" s="1"/>
  <c r="Y25" i="21"/>
  <c r="Y28" i="21" s="1"/>
  <c r="F10" i="21" s="1"/>
  <c r="G90" i="14"/>
  <c r="G60" i="19"/>
  <c r="G92" i="19"/>
  <c r="Y91" i="21"/>
  <c r="Y59" i="21"/>
  <c r="G60" i="20"/>
  <c r="G59" i="14"/>
  <c r="G91" i="14"/>
  <c r="P60" i="21"/>
  <c r="P89" i="21"/>
  <c r="G92" i="21"/>
  <c r="G89" i="14"/>
  <c r="G57" i="14"/>
  <c r="Y26" i="14" l="1"/>
  <c r="Y90" i="14" s="1"/>
  <c r="P28" i="14"/>
  <c r="Y25" i="14"/>
  <c r="P91" i="14"/>
  <c r="P57" i="14"/>
  <c r="Y57" i="21"/>
  <c r="Y91" i="14"/>
  <c r="P89" i="14"/>
  <c r="Y89" i="21"/>
  <c r="P92" i="21"/>
  <c r="G60" i="14"/>
  <c r="Y28" i="14" l="1"/>
  <c r="F10" i="14" s="1"/>
  <c r="Y60" i="21"/>
  <c r="Y89" i="14"/>
  <c r="Y92" i="21"/>
  <c r="F42" i="21" l="1"/>
  <c r="F74" i="21"/>
  <c r="Y92" i="14"/>
  <c r="BB67" i="14"/>
  <c r="AC70" i="14"/>
  <c r="T73" i="14"/>
  <c r="T71" i="14"/>
  <c r="T70" i="14"/>
  <c r="AP75" i="14"/>
  <c r="AP74" i="14"/>
  <c r="AM73" i="14"/>
  <c r="AM41" i="14"/>
  <c r="AM39" i="14"/>
  <c r="AC38" i="14"/>
  <c r="T42" i="14"/>
  <c r="T41" i="14"/>
  <c r="T39" i="14"/>
  <c r="T38" i="14"/>
  <c r="Y48" i="14"/>
  <c r="Y45" i="14"/>
  <c r="K47" i="14"/>
  <c r="K45" i="14"/>
  <c r="BB35" i="14"/>
  <c r="BC73" i="14"/>
  <c r="AZ73" i="14"/>
  <c r="AT73" i="14"/>
  <c r="AR73" i="14"/>
  <c r="AM71" i="14"/>
  <c r="D71" i="14"/>
  <c r="BE41" i="14"/>
  <c r="BC41" i="14"/>
  <c r="AZ41" i="14"/>
  <c r="AT41" i="14"/>
  <c r="AR41" i="14"/>
  <c r="D39" i="14"/>
  <c r="AP43" i="14"/>
  <c r="AP42" i="14"/>
  <c r="F74" i="14" l="1"/>
  <c r="F42" i="14"/>
  <c r="K80" i="14"/>
  <c r="Y79" i="14"/>
  <c r="Y47" i="14" l="1"/>
  <c r="K48" i="14"/>
  <c r="Y81" i="14"/>
  <c r="K81" i="14"/>
  <c r="P58" i="14" l="1"/>
  <c r="P59" i="14"/>
  <c r="Y59" i="14"/>
  <c r="K49" i="14"/>
  <c r="Y49" i="14"/>
  <c r="P92" i="14"/>
  <c r="Y57" i="14" l="1"/>
  <c r="P60" i="14"/>
  <c r="Y58" i="14"/>
  <c r="Y60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s290601</author>
  </authors>
  <commentList>
    <comment ref="R2" authorId="0" shapeId="0" xr:uid="{9FCEED41-35E6-4766-9DC9-6749333892C6}">
      <text>
        <r>
          <rPr>
            <sz val="9"/>
            <color indexed="81"/>
            <rFont val="MS P ゴシック"/>
            <family val="3"/>
            <charset val="128"/>
          </rPr>
          <t xml:space="preserve">
【1】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 請求書(請求者控)に入力してください。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　（提出１、提出２へ反映されます。提出１、提出２へ直接入力はできません。)
　・印刷すると（請求者控）（提出１）（提出２）の3部出力されます。
　・（提出１）（提出２）へ押印し、提出してください。
　・提出の際は、ホチキス留めでなくクリップ留めをお願いします。
 </t>
        </r>
      </text>
    </comment>
    <comment ref="T9" authorId="0" shapeId="0" xr:uid="{DC4D3507-8D4D-40F3-B0BD-04D6E002D9F4}">
      <text>
        <r>
          <rPr>
            <sz val="9"/>
            <color indexed="81"/>
            <rFont val="MS P ゴシック"/>
            <family val="3"/>
            <charset val="128"/>
          </rPr>
          <t xml:space="preserve">
【2】</t>
        </r>
        <r>
          <rPr>
            <b/>
            <sz val="9"/>
            <color indexed="81"/>
            <rFont val="MS P ゴシック"/>
            <family val="3"/>
            <charset val="128"/>
          </rPr>
          <t>黄色ヶ所：宛先、会社情報、日付等</t>
        </r>
        <r>
          <rPr>
            <sz val="9"/>
            <color indexed="81"/>
            <rFont val="MS P ゴシック"/>
            <family val="3"/>
            <charset val="128"/>
          </rPr>
          <t xml:space="preserve">
　・シート「1頁」に入力してください。シート「2頁」「3頁」へ反映されます。
　・取引先コードは、支払通知書に記載されます。2回目以降の請求時に入力してください。</t>
        </r>
      </text>
    </comment>
    <comment ref="Y16" authorId="0" shapeId="0" xr:uid="{F67F8BC8-DF59-402B-BC3B-1C34408E1B26}">
      <text>
        <r>
          <rPr>
            <sz val="9"/>
            <color indexed="81"/>
            <rFont val="MS P ゴシック"/>
            <family val="3"/>
            <charset val="128"/>
          </rPr>
          <t xml:space="preserve">
【3】</t>
        </r>
        <r>
          <rPr>
            <b/>
            <sz val="9"/>
            <color indexed="81"/>
            <rFont val="MS P ゴシック"/>
            <family val="3"/>
            <charset val="128"/>
          </rPr>
          <t>緑色ヶ所：請負契約金額・出来高・請求金額</t>
        </r>
        <r>
          <rPr>
            <sz val="9"/>
            <color indexed="81"/>
            <rFont val="MS P ゴシック"/>
            <family val="3"/>
            <charset val="128"/>
          </rPr>
          <t xml:space="preserve">
　・請負契約に基づく請求の場合に入力してください。
　・保留金がある場合は、⑤のパーセントを変更してください。</t>
        </r>
      </text>
    </comment>
    <comment ref="Y19" authorId="0" shapeId="0" xr:uid="{BD217793-5100-454C-BD26-AC703893D3CD}">
      <text>
        <r>
          <rPr>
            <sz val="9"/>
            <color indexed="81"/>
            <rFont val="MS P ゴシック"/>
            <family val="3"/>
            <charset val="128"/>
          </rPr>
          <t xml:space="preserve">
【4】</t>
        </r>
        <r>
          <rPr>
            <b/>
            <sz val="9"/>
            <color indexed="81"/>
            <rFont val="MS P ゴシック"/>
            <family val="3"/>
            <charset val="128"/>
          </rPr>
          <t>青色ヶ所：請求内訳、消費税率</t>
        </r>
        <r>
          <rPr>
            <sz val="9"/>
            <color indexed="81"/>
            <rFont val="MS P ゴシック"/>
            <family val="3"/>
            <charset val="128"/>
          </rPr>
          <t xml:space="preserve">
　・貴社内訳(A4,2部)を添付する場合は、「別紙の通り」とし金額を入力してください。
　・貴社内訳を添付しない場合は、個別に内訳を入力してください。
　　シート「1頁」に全て入力できない場合は、シート「2頁」「3頁」へ入力してください。
　・税率はプルダウンメニューからお選びください。
　・保留金がある場合は、名称欄を「○％保留金」とし、金額をマイナス表記してください。</t>
        </r>
      </text>
    </comment>
  </commentList>
</comments>
</file>

<file path=xl/sharedStrings.xml><?xml version="1.0" encoding="utf-8"?>
<sst xmlns="http://schemas.openxmlformats.org/spreadsheetml/2006/main" count="878" uniqueCount="128">
  <si>
    <t>銀行</t>
    <rPh sb="0" eb="2">
      <t>ギンコウ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</si>
  <si>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</si>
  <si>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</si>
  <si>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FAX</t>
    <phoneticPr fontId="1"/>
  </si>
  <si>
    <t>TEL</t>
    <phoneticPr fontId="1"/>
  </si>
  <si>
    <t>CD</t>
    <phoneticPr fontId="1"/>
  </si>
  <si>
    <t>変更増減</t>
    <phoneticPr fontId="1"/>
  </si>
  <si>
    <t>○○　出張所</t>
    <rPh sb="3" eb="5">
      <t>シュッチョウ</t>
    </rPh>
    <rPh sb="5" eb="6">
      <t>ジョ</t>
    </rPh>
    <phoneticPr fontId="1"/>
  </si>
  <si>
    <t>社名</t>
    <rPh sb="0" eb="2">
      <t>シャメイメイ</t>
    </rPh>
    <phoneticPr fontId="1"/>
  </si>
  <si>
    <t>〒</t>
  </si>
  <si>
    <t>御中</t>
    <phoneticPr fontId="1"/>
  </si>
  <si>
    <t>適格請求書発行事業者
登録番号</t>
    <phoneticPr fontId="1"/>
  </si>
  <si>
    <t>日鋪建設株式会社</t>
    <phoneticPr fontId="1"/>
  </si>
  <si>
    <t>住所</t>
    <phoneticPr fontId="1"/>
  </si>
  <si>
    <t>請求金額
(税込)</t>
    <rPh sb="7" eb="8">
      <t>コ</t>
    </rPh>
    <phoneticPr fontId="1"/>
  </si>
  <si>
    <t>取引先コード</t>
    <rPh sb="0" eb="2">
      <t>トリヒキ</t>
    </rPh>
    <rPh sb="2" eb="3">
      <t>サキ</t>
    </rPh>
    <phoneticPr fontId="1"/>
  </si>
  <si>
    <t>工事名</t>
    <rPh sb="0" eb="2">
      <t>コウジ</t>
    </rPh>
    <rPh sb="2" eb="3">
      <t>メイ</t>
    </rPh>
    <phoneticPr fontId="1"/>
  </si>
  <si>
    <t>信金</t>
    <rPh sb="0" eb="2">
      <t>シンキン</t>
    </rPh>
    <phoneticPr fontId="1"/>
  </si>
  <si>
    <t>振込先</t>
    <rPh sb="0" eb="3">
      <t>フリコミサキ</t>
    </rPh>
    <phoneticPr fontId="1"/>
  </si>
  <si>
    <t>フリガナ</t>
  </si>
  <si>
    <t>口座
名義</t>
    <rPh sb="0" eb="2">
      <t>コウザ</t>
    </rPh>
    <rPh sb="3" eb="5">
      <t>メイギ</t>
    </rPh>
    <phoneticPr fontId="1"/>
  </si>
  <si>
    <t>請負契約用(税抜)</t>
    <rPh sb="0" eb="2">
      <t>ウケオイ</t>
    </rPh>
    <rPh sb="2" eb="4">
      <t>ケイヤク</t>
    </rPh>
    <rPh sb="4" eb="5">
      <t>ヨウ</t>
    </rPh>
    <rPh sb="6" eb="7">
      <t>ゼイ</t>
    </rPh>
    <rPh sb="7" eb="8">
      <t>ヌ</t>
    </rPh>
    <phoneticPr fontId="1"/>
  </si>
  <si>
    <t>請負金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</si>
  <si>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</si>
  <si>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</si>
  <si>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</si>
  <si>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</si>
  <si>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</si>
  <si>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</si>
  <si>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同上</t>
    <rPh sb="0" eb="2">
      <t>ドウジョウ</t>
    </rPh>
    <phoneticPr fontId="1"/>
  </si>
  <si>
    <t>累計出来高</t>
    <phoneticPr fontId="1"/>
  </si>
  <si>
    <t>％額</t>
    <rPh sb="1" eb="2">
      <t>ガク</t>
    </rPh>
    <phoneticPr fontId="1"/>
  </si>
  <si>
    <t>既請求額</t>
    <rPh sb="0" eb="1">
      <t>キ</t>
    </rPh>
    <rPh sb="1" eb="3">
      <t>セイキュウ</t>
    </rPh>
    <rPh sb="3" eb="4">
      <t>ガク</t>
    </rPh>
    <phoneticPr fontId="1"/>
  </si>
  <si>
    <t>工事名
工事CD</t>
    <rPh sb="0" eb="2">
      <t>コウジ</t>
    </rPh>
    <rPh sb="2" eb="3">
      <t>メイ</t>
    </rPh>
    <rPh sb="4" eb="6">
      <t>コウジ</t>
    </rPh>
    <phoneticPr fontId="1"/>
  </si>
  <si>
    <t>課税</t>
    <rPh sb="0" eb="2">
      <t>カゼイ</t>
    </rPh>
    <phoneticPr fontId="1"/>
  </si>
  <si>
    <t>税率</t>
    <rPh sb="0" eb="2">
      <t>ゼイリツ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</si>
  <si>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</si>
  <si>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</si>
  <si>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雑</t>
    <rPh sb="0" eb="1">
      <t>ザツ</t>
    </rPh>
    <phoneticPr fontId="1"/>
  </si>
  <si>
    <t>業者CD</t>
    <rPh sb="0" eb="2">
      <t>ギョウシャ</t>
    </rPh>
    <phoneticPr fontId="1"/>
  </si>
  <si>
    <t>相殺元</t>
    <rPh sb="0" eb="2">
      <t>ソウサイ</t>
    </rPh>
    <rPh sb="2" eb="3">
      <t>モト</t>
    </rPh>
    <phoneticPr fontId="1"/>
  </si>
  <si>
    <t>本社関係部署</t>
    <rPh sb="0" eb="2">
      <t>ホンシャ</t>
    </rPh>
    <rPh sb="2" eb="4">
      <t>カンケイ</t>
    </rPh>
    <rPh sb="4" eb="6">
      <t>ブショ</t>
    </rPh>
    <phoneticPr fontId="1"/>
  </si>
  <si>
    <t>支店長</t>
    <rPh sb="0" eb="3">
      <t>シテンチョウ</t>
    </rPh>
    <phoneticPr fontId="1"/>
  </si>
  <si>
    <t>次長</t>
    <rPh sb="0" eb="2">
      <t>ジチョウ</t>
    </rPh>
    <phoneticPr fontId="1"/>
  </si>
  <si>
    <t>総務担当者</t>
    <rPh sb="0" eb="2">
      <t>ソウム</t>
    </rPh>
    <rPh sb="2" eb="4">
      <t>タントウ</t>
    </rPh>
    <rPh sb="4" eb="5">
      <t>シャ</t>
    </rPh>
    <phoneticPr fontId="1"/>
  </si>
  <si>
    <t>出張所長</t>
    <rPh sb="0" eb="2">
      <t>シュッチョウ</t>
    </rPh>
    <rPh sb="2" eb="3">
      <t>ジョ</t>
    </rPh>
    <rPh sb="3" eb="4">
      <t>チョウ</t>
    </rPh>
    <phoneticPr fontId="1"/>
  </si>
  <si>
    <t>副所長</t>
    <rPh sb="0" eb="3">
      <t>フクショチョウ</t>
    </rPh>
    <phoneticPr fontId="1"/>
  </si>
  <si>
    <t>工事担当者</t>
    <rPh sb="0" eb="2">
      <t>コウジ</t>
    </rPh>
    <rPh sb="2" eb="5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</si>
  <si>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</si>
  <si>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</si>
  <si>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名称</t>
    <rPh sb="0" eb="1">
      <t>ナ</t>
    </rPh>
    <rPh sb="1" eb="2">
      <t>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</si>
  <si>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</si>
  <si>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</si>
  <si>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</si>
  <si>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金額(円)</t>
    <rPh sb="0" eb="2">
      <t>キンガク</t>
    </rPh>
    <rPh sb="3" eb="4">
      <t>エン</t>
    </rPh>
    <phoneticPr fontId="1"/>
  </si>
  <si>
    <t>①</t>
    <phoneticPr fontId="1"/>
  </si>
  <si>
    <t>本店</t>
    <rPh sb="0" eb="2">
      <t>ホンテン</t>
    </rPh>
    <phoneticPr fontId="1"/>
  </si>
  <si>
    <t>普通</t>
    <rPh sb="0" eb="2">
      <t>フツウ</t>
    </rPh>
    <phoneticPr fontId="1"/>
  </si>
  <si>
    <t>信組</t>
    <rPh sb="0" eb="2">
      <t>シンクミ</t>
    </rPh>
    <phoneticPr fontId="1"/>
  </si>
  <si>
    <t>農協</t>
    <rPh sb="0" eb="2">
      <t>ノウキョウ</t>
    </rPh>
    <phoneticPr fontId="1"/>
  </si>
  <si>
    <t>原　　価</t>
    <phoneticPr fontId="1"/>
  </si>
  <si>
    <t>業者立替</t>
    <phoneticPr fontId="1"/>
  </si>
  <si>
    <t>支　払</t>
    <rPh sb="0" eb="1">
      <t>シ</t>
    </rPh>
    <rPh sb="2" eb="3">
      <t>バライ</t>
    </rPh>
    <phoneticPr fontId="1"/>
  </si>
  <si>
    <t>-</t>
  </si>
  <si>
    <t xml:space="preserve">請求書 (請求者控) </t>
    <rPh sb="0" eb="3">
      <t>セイキュウショ</t>
    </rPh>
    <rPh sb="5" eb="8">
      <t>セイキュウシャ</t>
    </rPh>
    <rPh sb="8" eb="9">
      <t>ヒカ</t>
    </rPh>
    <phoneticPr fontId="1"/>
  </si>
  <si>
    <r>
      <t>1</t>
    </r>
    <r>
      <rPr>
        <sz val="9"/>
        <rFont val="HGPｺﾞｼｯｸM"/>
        <family val="3"/>
        <charset val="128"/>
      </rPr>
      <t>頁</t>
    </r>
    <rPh sb="1" eb="2">
      <t>ページ</t>
    </rPh>
    <phoneticPr fontId="1"/>
  </si>
  <si>
    <t>***-****</t>
    <phoneticPr fontId="1"/>
  </si>
  <si>
    <t>○○○○株式会社</t>
    <rPh sb="4" eb="8">
      <t>カブシキガイシャ</t>
    </rPh>
    <phoneticPr fontId="1"/>
  </si>
  <si>
    <t>****</t>
    <phoneticPr fontId="1"/>
  </si>
  <si>
    <t>**-****-****</t>
    <phoneticPr fontId="1"/>
  </si>
  <si>
    <t>振込金融機関</t>
    <rPh sb="0" eb="2">
      <t>フリコミ</t>
    </rPh>
    <rPh sb="2" eb="4">
      <t>キンユウ</t>
    </rPh>
    <rPh sb="4" eb="6">
      <t>キカン</t>
    </rPh>
    <phoneticPr fontId="1"/>
  </si>
  <si>
    <t>預金種別・口座番号</t>
    <rPh sb="0" eb="4">
      <t>ヨキンシュベツ</t>
    </rPh>
    <phoneticPr fontId="1"/>
  </si>
  <si>
    <t>小計</t>
    <rPh sb="0" eb="1">
      <t>ショウ</t>
    </rPh>
    <rPh sb="1" eb="2">
      <t>ケイ</t>
    </rPh>
    <phoneticPr fontId="1"/>
  </si>
  <si>
    <t>式</t>
    <rPh sb="0" eb="1">
      <t>シキ</t>
    </rPh>
    <phoneticPr fontId="1"/>
  </si>
  <si>
    <r>
      <t>2</t>
    </r>
    <r>
      <rPr>
        <sz val="9"/>
        <rFont val="HGPｺﾞｼｯｸM"/>
        <family val="3"/>
        <charset val="128"/>
      </rPr>
      <t>頁</t>
    </r>
    <rPh sb="1" eb="2">
      <t>ページ</t>
    </rPh>
    <phoneticPr fontId="1"/>
  </si>
  <si>
    <t>累計保留額　④-⑤</t>
    <phoneticPr fontId="1"/>
  </si>
  <si>
    <t>当月請求額　⑤－⑥</t>
    <phoneticPr fontId="1"/>
  </si>
  <si>
    <t>⑧</t>
    <phoneticPr fontId="1"/>
  </si>
  <si>
    <t>合計額</t>
    <rPh sb="0" eb="3">
      <t>ゴウケイガク</t>
    </rPh>
    <phoneticPr fontId="1"/>
  </si>
  <si>
    <r>
      <t>3</t>
    </r>
    <r>
      <rPr>
        <sz val="9"/>
        <rFont val="HGPｺﾞｼｯｸM"/>
        <family val="3"/>
        <charset val="128"/>
      </rPr>
      <t>頁</t>
    </r>
    <rPh sb="1" eb="2">
      <t>ページ</t>
    </rPh>
    <phoneticPr fontId="1"/>
  </si>
  <si>
    <t>消費税額</t>
    <rPh sb="0" eb="4">
      <t>ショウヒゼイガク</t>
    </rPh>
    <phoneticPr fontId="1"/>
  </si>
  <si>
    <t>税額合計</t>
    <rPh sb="0" eb="4">
      <t>ゼイガクゴウケイ</t>
    </rPh>
    <phoneticPr fontId="1"/>
  </si>
  <si>
    <t>合計</t>
    <rPh sb="0" eb="2">
      <t>ゴウケイ</t>
    </rPh>
    <phoneticPr fontId="1"/>
  </si>
  <si>
    <t>注意事項</t>
    <rPh sb="0" eb="4">
      <t>チュウイジコウ</t>
    </rPh>
    <phoneticPr fontId="1"/>
  </si>
  <si>
    <t>〒</t>
    <phoneticPr fontId="1"/>
  </si>
  <si>
    <t>フリガナ</t>
    <phoneticPr fontId="1"/>
  </si>
  <si>
    <t>材料</t>
    <rPh sb="0" eb="2">
      <t>ザイリョウ</t>
    </rPh>
    <phoneticPr fontId="1"/>
  </si>
  <si>
    <t>労務</t>
    <rPh sb="0" eb="2">
      <t>ロウム</t>
    </rPh>
    <phoneticPr fontId="1"/>
  </si>
  <si>
    <t>外注</t>
    <rPh sb="0" eb="2">
      <t>ガイチュウ</t>
    </rPh>
    <phoneticPr fontId="1"/>
  </si>
  <si>
    <t>機械</t>
    <rPh sb="0" eb="2">
      <t>キカイ</t>
    </rPh>
    <phoneticPr fontId="1"/>
  </si>
  <si>
    <t>通信</t>
    <rPh sb="0" eb="2">
      <t>ツウシン</t>
    </rPh>
    <phoneticPr fontId="1"/>
  </si>
  <si>
    <t>設備</t>
    <rPh sb="0" eb="2">
      <t>セツビ</t>
    </rPh>
    <phoneticPr fontId="1"/>
  </si>
  <si>
    <t>水光熱</t>
    <rPh sb="0" eb="3">
      <t>スイコウネツ</t>
    </rPh>
    <phoneticPr fontId="1"/>
  </si>
  <si>
    <t>事務</t>
    <rPh sb="0" eb="2">
      <t>ジム</t>
    </rPh>
    <phoneticPr fontId="1"/>
  </si>
  <si>
    <t>　業者名</t>
    <phoneticPr fontId="1"/>
  </si>
  <si>
    <t>頁合計</t>
    <rPh sb="0" eb="1">
      <t>ページ</t>
    </rPh>
    <rPh sb="1" eb="3">
      <t>ゴウケイ</t>
    </rPh>
    <rPh sb="2" eb="3">
      <t>ケイ</t>
    </rPh>
    <phoneticPr fontId="1"/>
  </si>
  <si>
    <t>○○○</t>
    <phoneticPr fontId="1"/>
  </si>
  <si>
    <t>○○○○</t>
    <phoneticPr fontId="1"/>
  </si>
  <si>
    <t>○○県○○市○○　○丁目○番地○号</t>
    <rPh sb="2" eb="3">
      <t>ケン</t>
    </rPh>
    <rPh sb="5" eb="6">
      <t>シ</t>
    </rPh>
    <rPh sb="10" eb="12">
      <t>チョウメ</t>
    </rPh>
    <rPh sb="13" eb="15">
      <t>バンチ</t>
    </rPh>
    <rPh sb="16" eb="17">
      <t>ゴウ</t>
    </rPh>
    <phoneticPr fontId="1"/>
  </si>
  <si>
    <t>〇○○○（カ</t>
    <phoneticPr fontId="1"/>
  </si>
  <si>
    <t>T*</t>
    <phoneticPr fontId="1"/>
  </si>
  <si>
    <t>○○○○工事</t>
    <rPh sb="4" eb="6">
      <t>コウジ</t>
    </rPh>
    <phoneticPr fontId="1"/>
  </si>
  <si>
    <t>*******</t>
    <phoneticPr fontId="1"/>
  </si>
  <si>
    <t>0</t>
    <phoneticPr fontId="1"/>
  </si>
  <si>
    <t xml:space="preserve">請求書 ( 提出１ ) </t>
    <rPh sb="6" eb="8">
      <t>テイシュツ</t>
    </rPh>
    <phoneticPr fontId="1"/>
  </si>
  <si>
    <t xml:space="preserve">請求書 ( 提出２ ) </t>
    <rPh sb="0" eb="3">
      <t>セイキュウショ</t>
    </rPh>
    <phoneticPr fontId="1"/>
  </si>
  <si>
    <t xml:space="preserve">請求書 ( 提出１ ) </t>
    <phoneticPr fontId="1"/>
  </si>
  <si>
    <t>別紙の通り</t>
    <rPh sb="3" eb="4">
      <t>トオ</t>
    </rPh>
    <phoneticPr fontId="1"/>
  </si>
  <si>
    <t>下記の通り請求いたします</t>
    <rPh sb="0" eb="2">
      <t>カキ</t>
    </rPh>
    <rPh sb="5" eb="7">
      <t>セイキュウ</t>
    </rPh>
    <phoneticPr fontId="1"/>
  </si>
  <si>
    <t>T</t>
    <phoneticPr fontId="1"/>
  </si>
  <si>
    <t>-</t>
    <phoneticPr fontId="1"/>
  </si>
  <si>
    <r>
      <rPr>
        <sz val="10"/>
        <rFont val="Segoe UI Symbol"/>
        <family val="3"/>
      </rPr>
      <t>○○○○○</t>
    </r>
    <phoneticPr fontId="1"/>
  </si>
  <si>
    <t>税率 10% 合計</t>
    <rPh sb="0" eb="2">
      <t>ゼイリツ</t>
    </rPh>
    <rPh sb="7" eb="9">
      <t>ゴウケイ</t>
    </rPh>
    <phoneticPr fontId="1"/>
  </si>
  <si>
    <t>税率   8% 合計</t>
    <rPh sb="0" eb="2">
      <t>ゼイリツ</t>
    </rPh>
    <rPh sb="8" eb="10">
      <t>ゴウケイ</t>
    </rPh>
    <phoneticPr fontId="1"/>
  </si>
  <si>
    <t>税率  0% 合計</t>
    <rPh sb="0" eb="2">
      <t>ゼイリツ</t>
    </rPh>
    <rPh sb="7" eb="9">
      <t>ゴウケイ</t>
    </rPh>
    <phoneticPr fontId="1"/>
  </si>
  <si>
    <t>-</t>
    <phoneticPr fontId="1"/>
  </si>
  <si>
    <r>
      <t>　</t>
    </r>
    <r>
      <rPr>
        <sz val="5"/>
        <rFont val="ＭＳ Ｐ明朝"/>
        <family val="1"/>
        <charset val="128"/>
      </rPr>
      <t>　</t>
    </r>
    <r>
      <rPr>
        <sz val="6"/>
        <rFont val="ＭＳ Ｐ明朝"/>
        <family val="1"/>
        <charset val="128"/>
      </rPr>
      <t>既請求額</t>
    </r>
    <rPh sb="2" eb="3">
      <t>キ</t>
    </rPh>
    <rPh sb="3" eb="5">
      <t>セイキュウ</t>
    </rPh>
    <rPh sb="5" eb="6">
      <t>ガク</t>
    </rPh>
    <phoneticPr fontId="1"/>
  </si>
  <si>
    <r>
      <t>　</t>
    </r>
    <r>
      <rPr>
        <sz val="5"/>
        <rFont val="ＭＳ Ｐ明朝"/>
        <family val="1"/>
        <charset val="128"/>
      </rPr>
      <t>　</t>
    </r>
    <r>
      <rPr>
        <sz val="6"/>
        <rFont val="ＭＳ Ｐ明朝"/>
        <family val="1"/>
        <charset val="128"/>
      </rPr>
      <t>累計出来高</t>
    </r>
    <phoneticPr fontId="1"/>
  </si>
  <si>
    <t>　　当月請求額　⑤－⑥</t>
    <phoneticPr fontId="1"/>
  </si>
  <si>
    <t>税率 10% 小計</t>
    <rPh sb="0" eb="2">
      <t>ゼイリツ</t>
    </rPh>
    <phoneticPr fontId="1"/>
  </si>
  <si>
    <t>税率   8% 小計</t>
    <rPh sb="0" eb="2">
      <t>ゼイリツ</t>
    </rPh>
    <phoneticPr fontId="1"/>
  </si>
  <si>
    <t>税率  0% 小計</t>
    <rPh sb="0" eb="2">
      <t>ゼイリツ</t>
    </rPh>
    <phoneticPr fontId="1"/>
  </si>
  <si>
    <t>頁合計</t>
    <rPh sb="0" eb="1">
      <t>ページ</t>
    </rPh>
    <rPh sb="1" eb="3">
      <t>ゴウケイ</t>
    </rPh>
    <phoneticPr fontId="1"/>
  </si>
  <si>
    <t>式</t>
    <rPh sb="0" eb="1">
      <t>シキ</t>
    </rPh>
    <phoneticPr fontId="1"/>
  </si>
  <si>
    <t>10％保留金</t>
    <rPh sb="3" eb="6">
      <t>ホリュウキン</t>
    </rPh>
    <phoneticPr fontId="1"/>
  </si>
  <si>
    <t xml:space="preserve">
1. 当請求書は資材等納入及び請負契約（請負契約欄を記入）の双方で使用願います。
2. 請求書は毎月1日必着となっております。遅れますと翌月支払いになりますのでご注意ください。
3. 必ず取引先コードの記載をお願いします。不明の場合は連絡の上、確認願います。
4. 住所・振込先等の変更がある場合は、振込依頼書を再提出願います。
5. 請求書（ 提出１ ），( 提出２ ) を提出願います。
6. 原則、貴社の内訳明細書(A4，2部)を添付し、当請求書は鑑として使用願います。
　　（名称欄は「別紙の通り」、単位は1式、税率が混在する場合は税率ごとに分けて記載願います)
7. 適格請求書発行事業者は必ず登録番号を記載願います。</t>
    <phoneticPr fontId="1"/>
  </si>
  <si>
    <t>a</t>
    <phoneticPr fontId="1"/>
  </si>
  <si>
    <t>年月日：</t>
    <rPh sb="0" eb="3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</si>
</sst>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[$-F800]dddd\,\ mmmm\ dd\,\ yyyy"/>
    <numFmt numFmtId="177" formatCode="#,##0_);[Red]\(#,##0\)"/>
    <numFmt numFmtId="178" formatCode="#,##0_ "/>
    <numFmt numFmtId="179" formatCode="#,##0_ ;[Red]\-#,##0\ "/>
    <numFmt numFmtId="180" formatCode="0_ "/>
    <numFmt numFmtId="181" formatCode="#,##0.0_ 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OCRB"/>
      <family val="3"/>
    </font>
    <font>
      <sz val="11"/>
      <name val="OCRB"/>
      <family val="3"/>
    </font>
    <font>
      <sz val="8"/>
      <name val="OCRB"/>
      <family val="3"/>
    </font>
    <font>
      <sz val="14"/>
      <name val="OCRB"/>
      <family val="3"/>
    </font>
    <font>
      <sz val="9"/>
      <name val="OCRB"/>
      <family val="3"/>
    </font>
    <font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u/>
      <sz val="10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4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Segoe UI Symbol"/>
      <family val="3"/>
    </font>
    <font>
      <b/>
      <sz val="9"/>
      <color indexed="81"/>
      <name val="MS P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5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FFF"/>
        <bgColor indexed="64"/>
      </patternFill>
    </fill>
  </fills>
  <borders count="100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/>
      <right/>
      <top/>
      <bottom style="double">
        <color theme="0" tint="-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0" tint="-0.499984740745262"/>
      </left>
      <right/>
      <top/>
      <bottom/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0" tint="-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0" tint="-0.499984740745262"/>
      </right>
      <top style="hair">
        <color theme="1" tint="0.499984740745262"/>
      </top>
      <bottom/>
      <diagonal/>
    </border>
    <border>
      <left style="medium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0" tint="-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652">
    <xf numFmtId="0" fontId="0" fillId="0" borderId="0" xfId="0">
      <alignment vertical="center"/>
    </xf>
    <xf numFmtId="179" fontId="5" fillId="0" borderId="19" xfId="1" applyNumberFormat="1" applyFont="1" applyFill="1" applyBorder="1" applyAlignment="1" applyProtection="1">
      <alignment horizontal="centerContinuous" shrinkToFit="1"/>
    </xf>
    <xf numFmtId="49" fontId="3" fillId="2" borderId="2" xfId="0" applyNumberFormat="1" applyFont="1" applyFill="1" applyBorder="1" applyAlignment="1">
      <alignment vertical="center" shrinkToFit="1"/>
    </xf>
    <xf numFmtId="49" fontId="10" fillId="0" borderId="2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2" borderId="3" xfId="0" applyNumberFormat="1" applyFont="1" applyFill="1" applyBorder="1" applyAlignment="1">
      <alignment vertical="center" shrinkToFit="1"/>
    </xf>
    <xf numFmtId="49" fontId="4" fillId="0" borderId="32" xfId="0" applyNumberFormat="1" applyFon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49" fontId="3" fillId="0" borderId="3" xfId="0" applyNumberFormat="1" applyFont="1" applyBorder="1" applyAlignment="1">
      <alignment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Continuous" shrinkToFit="1"/>
    </xf>
    <xf numFmtId="0" fontId="2" fillId="0" borderId="18" xfId="0" applyFont="1" applyBorder="1" applyAlignment="1">
      <alignment horizontal="centerContinuous" shrinkToFit="1"/>
    </xf>
    <xf numFmtId="2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vertical="top" shrinkToFit="1"/>
    </xf>
    <xf numFmtId="0" fontId="10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7" fillId="0" borderId="0" xfId="0" applyFont="1" applyAlignment="1">
      <alignment vertical="top" shrinkToFit="1"/>
    </xf>
    <xf numFmtId="0" fontId="10" fillId="0" borderId="24" xfId="0" applyFont="1" applyBorder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top" shrinkToFit="1"/>
    </xf>
    <xf numFmtId="0" fontId="10" fillId="0" borderId="1" xfId="0" applyFont="1" applyBorder="1" applyAlignment="1">
      <alignment vertical="center" shrinkToFit="1"/>
    </xf>
    <xf numFmtId="0" fontId="10" fillId="0" borderId="2" xfId="0" applyFont="1" applyBorder="1" applyAlignment="1">
      <alignment horizontal="left" shrinkToFit="1"/>
    </xf>
    <xf numFmtId="0" fontId="10" fillId="0" borderId="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75" xfId="0" applyFont="1" applyBorder="1" applyAlignment="1">
      <alignment vertical="center" shrinkToFit="1"/>
    </xf>
    <xf numFmtId="0" fontId="10" fillId="0" borderId="32" xfId="0" applyFont="1" applyBorder="1" applyAlignment="1">
      <alignment vertical="center" shrinkToFit="1"/>
    </xf>
    <xf numFmtId="0" fontId="10" fillId="0" borderId="35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0" xfId="0" quotePrefix="1" applyFont="1" applyAlignment="1">
      <alignment horizontal="right" vertical="center" shrinkToFit="1"/>
    </xf>
    <xf numFmtId="0" fontId="10" fillId="0" borderId="9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7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41" xfId="0" applyFont="1" applyBorder="1" applyAlignment="1">
      <alignment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centerContinuous" shrinkToFit="1"/>
    </xf>
    <xf numFmtId="0" fontId="2" fillId="0" borderId="19" xfId="0" applyFont="1" applyBorder="1" applyAlignment="1">
      <alignment horizontal="centerContinuous" shrinkToFit="1"/>
    </xf>
    <xf numFmtId="0" fontId="2" fillId="0" borderId="67" xfId="0" applyFont="1" applyBorder="1" applyAlignment="1">
      <alignment horizontal="centerContinuous" shrinkToFit="1"/>
    </xf>
    <xf numFmtId="0" fontId="2" fillId="0" borderId="68" xfId="0" applyFont="1" applyBorder="1" applyAlignment="1">
      <alignment horizontal="centerContinuous" shrinkToFit="1"/>
    </xf>
    <xf numFmtId="177" fontId="5" fillId="0" borderId="69" xfId="0" applyNumberFormat="1" applyFont="1" applyBorder="1" applyAlignment="1">
      <alignment horizontal="centerContinuous" shrinkToFit="1"/>
    </xf>
    <xf numFmtId="0" fontId="2" fillId="0" borderId="70" xfId="0" applyFont="1" applyBorder="1" applyAlignment="1">
      <alignment horizontal="centerContinuous" shrinkToFit="1"/>
    </xf>
    <xf numFmtId="0" fontId="10" fillId="0" borderId="69" xfId="0" applyFont="1" applyBorder="1" applyAlignment="1">
      <alignment horizontal="centerContinuous" vertical="center" shrinkToFit="1"/>
    </xf>
    <xf numFmtId="0" fontId="2" fillId="0" borderId="69" xfId="0" applyFont="1" applyBorder="1" applyAlignment="1">
      <alignment horizontal="centerContinuous" shrinkToFit="1"/>
    </xf>
    <xf numFmtId="0" fontId="2" fillId="0" borderId="91" xfId="0" applyFont="1" applyBorder="1" applyAlignment="1">
      <alignment horizontal="centerContinuous" vertical="center" shrinkToFit="1"/>
    </xf>
    <xf numFmtId="0" fontId="2" fillId="0" borderId="2" xfId="0" applyFont="1" applyBorder="1" applyAlignment="1">
      <alignment horizontal="centerContinuous" vertical="center" shrinkToFit="1"/>
    </xf>
    <xf numFmtId="5" fontId="2" fillId="0" borderId="2" xfId="0" applyNumberFormat="1" applyFont="1" applyBorder="1" applyAlignment="1">
      <alignment horizontal="centerContinuous" vertical="center" shrinkToFit="1"/>
    </xf>
    <xf numFmtId="0" fontId="13" fillId="0" borderId="2" xfId="0" applyFont="1" applyBorder="1" applyAlignment="1">
      <alignment horizontal="centerContinuous" vertical="center" shrinkToFit="1"/>
    </xf>
    <xf numFmtId="0" fontId="10" fillId="0" borderId="11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8" xfId="0" applyFont="1" applyBorder="1" applyAlignment="1">
      <alignment horizontal="left" vertical="top" shrinkToFit="1"/>
    </xf>
    <xf numFmtId="0" fontId="10" fillId="0" borderId="0" xfId="0" applyFont="1" applyAlignment="1">
      <alignment vertical="top" shrinkToFit="1"/>
    </xf>
    <xf numFmtId="20" fontId="10" fillId="0" borderId="0" xfId="0" applyNumberFormat="1" applyFont="1" applyAlignment="1">
      <alignment vertical="top" shrinkToFit="1"/>
    </xf>
    <xf numFmtId="0" fontId="17" fillId="0" borderId="36" xfId="0" applyFont="1" applyBorder="1" applyAlignment="1">
      <alignment horizontal="right" vertical="top" shrinkToFit="1"/>
    </xf>
    <xf numFmtId="0" fontId="17" fillId="0" borderId="35" xfId="0" applyFont="1" applyBorder="1" applyAlignment="1">
      <alignment horizontal="left" vertical="top" shrinkToFit="1"/>
    </xf>
    <xf numFmtId="177" fontId="10" fillId="0" borderId="18" xfId="0" applyNumberFormat="1" applyFont="1" applyBorder="1" applyAlignment="1">
      <alignment vertical="center" shrinkToFit="1"/>
    </xf>
    <xf numFmtId="177" fontId="10" fillId="0" borderId="19" xfId="0" applyNumberFormat="1" applyFont="1" applyBorder="1" applyAlignment="1">
      <alignment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4" xfId="0" applyFont="1" applyBorder="1" applyAlignment="1">
      <alignment vertical="center" shrinkToFit="1"/>
    </xf>
    <xf numFmtId="38" fontId="10" fillId="0" borderId="17" xfId="1" applyFont="1" applyFill="1" applyBorder="1" applyAlignment="1" applyProtection="1">
      <alignment horizontal="center" shrinkToFit="1"/>
    </xf>
    <xf numFmtId="38" fontId="10" fillId="0" borderId="18" xfId="1" applyFont="1" applyFill="1" applyBorder="1" applyAlignment="1" applyProtection="1">
      <alignment horizontal="center" shrinkToFit="1"/>
    </xf>
    <xf numFmtId="38" fontId="10" fillId="0" borderId="42" xfId="1" applyFont="1" applyFill="1" applyBorder="1" applyAlignment="1" applyProtection="1">
      <alignment horizontal="center" shrinkToFit="1"/>
    </xf>
    <xf numFmtId="177" fontId="10" fillId="0" borderId="81" xfId="0" applyNumberFormat="1" applyFont="1" applyBorder="1" applyAlignment="1">
      <alignment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9" xfId="0" applyFont="1" applyBorder="1" applyAlignment="1">
      <alignment vertical="center" shrinkToFit="1"/>
    </xf>
    <xf numFmtId="38" fontId="10" fillId="0" borderId="17" xfId="1" applyFont="1" applyFill="1" applyBorder="1" applyAlignment="1" applyProtection="1">
      <alignment shrinkToFit="1"/>
    </xf>
    <xf numFmtId="38" fontId="10" fillId="0" borderId="18" xfId="1" applyFont="1" applyFill="1" applyBorder="1" applyAlignment="1" applyProtection="1">
      <alignment shrinkToFit="1"/>
    </xf>
    <xf numFmtId="38" fontId="10" fillId="0" borderId="42" xfId="1" applyFont="1" applyFill="1" applyBorder="1" applyAlignment="1" applyProtection="1">
      <alignment shrinkToFit="1"/>
    </xf>
    <xf numFmtId="0" fontId="10" fillId="0" borderId="13" xfId="0" applyFont="1" applyBorder="1" applyAlignment="1">
      <alignment vertical="center" shrinkToFit="1"/>
    </xf>
    <xf numFmtId="38" fontId="10" fillId="0" borderId="27" xfId="1" applyFont="1" applyFill="1" applyBorder="1" applyAlignment="1" applyProtection="1">
      <alignment shrinkToFit="1"/>
    </xf>
    <xf numFmtId="177" fontId="10" fillId="0" borderId="49" xfId="0" applyNumberFormat="1" applyFont="1" applyBorder="1" applyAlignment="1">
      <alignment vertical="center" shrinkToFit="1"/>
    </xf>
    <xf numFmtId="177" fontId="10" fillId="0" borderId="56" xfId="0" applyNumberFormat="1" applyFont="1" applyBorder="1" applyAlignment="1">
      <alignment vertical="center" shrinkToFit="1"/>
    </xf>
    <xf numFmtId="38" fontId="10" fillId="0" borderId="55" xfId="1" applyFont="1" applyFill="1" applyBorder="1" applyAlignment="1" applyProtection="1">
      <alignment shrinkToFit="1"/>
    </xf>
    <xf numFmtId="38" fontId="10" fillId="0" borderId="49" xfId="1" applyFont="1" applyFill="1" applyBorder="1" applyAlignment="1" applyProtection="1">
      <alignment shrinkToFit="1"/>
    </xf>
    <xf numFmtId="38" fontId="10" fillId="0" borderId="59" xfId="1" applyFont="1" applyFill="1" applyBorder="1" applyAlignment="1" applyProtection="1">
      <alignment shrinkToFit="1"/>
    </xf>
    <xf numFmtId="177" fontId="2" fillId="0" borderId="65" xfId="0" applyNumberFormat="1" applyFont="1" applyBorder="1" applyAlignment="1">
      <alignment horizontal="centerContinuous" vertical="center" shrinkToFit="1"/>
    </xf>
    <xf numFmtId="177" fontId="2" fillId="0" borderId="66" xfId="0" applyNumberFormat="1" applyFont="1" applyBorder="1" applyAlignment="1">
      <alignment horizontal="centerContinuous" vertical="center" shrinkToFit="1"/>
    </xf>
    <xf numFmtId="177" fontId="2" fillId="0" borderId="79" xfId="0" applyNumberFormat="1" applyFont="1" applyBorder="1" applyAlignment="1">
      <alignment horizontal="centerContinuous" vertical="center" shrinkToFit="1"/>
    </xf>
    <xf numFmtId="177" fontId="10" fillId="0" borderId="89" xfId="0" applyNumberFormat="1" applyFont="1" applyBorder="1" applyAlignment="1">
      <alignment vertical="center" shrinkToFit="1"/>
    </xf>
    <xf numFmtId="177" fontId="10" fillId="0" borderId="52" xfId="0" applyNumberFormat="1" applyFont="1" applyBorder="1" applyAlignment="1">
      <alignment vertical="center" shrinkToFit="1"/>
    </xf>
    <xf numFmtId="177" fontId="10" fillId="0" borderId="58" xfId="0" applyNumberFormat="1" applyFont="1" applyBorder="1" applyAlignment="1">
      <alignment vertical="center" shrinkToFit="1"/>
    </xf>
    <xf numFmtId="177" fontId="10" fillId="0" borderId="57" xfId="0" applyNumberFormat="1" applyFont="1" applyBorder="1" applyAlignment="1">
      <alignment vertical="center" shrinkToFit="1"/>
    </xf>
    <xf numFmtId="0" fontId="10" fillId="0" borderId="52" xfId="0" applyFont="1" applyBorder="1" applyAlignment="1">
      <alignment vertical="center" shrinkToFit="1"/>
    </xf>
    <xf numFmtId="0" fontId="10" fillId="0" borderId="58" xfId="0" applyFont="1" applyBorder="1" applyAlignment="1">
      <alignment vertical="center" shrinkToFit="1"/>
    </xf>
    <xf numFmtId="0" fontId="10" fillId="0" borderId="57" xfId="0" applyFont="1" applyBorder="1" applyAlignment="1">
      <alignment vertical="center" shrinkToFit="1"/>
    </xf>
    <xf numFmtId="0" fontId="10" fillId="0" borderId="60" xfId="0" applyFont="1" applyBorder="1" applyAlignment="1">
      <alignment vertical="top" shrinkToFit="1"/>
    </xf>
    <xf numFmtId="0" fontId="10" fillId="0" borderId="52" xfId="0" applyFont="1" applyBorder="1" applyAlignment="1">
      <alignment vertical="top" shrinkToFit="1"/>
    </xf>
    <xf numFmtId="0" fontId="10" fillId="0" borderId="53" xfId="0" applyFont="1" applyBorder="1" applyAlignment="1">
      <alignment vertical="center" shrinkToFit="1"/>
    </xf>
    <xf numFmtId="177" fontId="10" fillId="0" borderId="17" xfId="0" applyNumberFormat="1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7" xfId="0" applyFont="1" applyBorder="1" applyAlignment="1">
      <alignment vertical="top" shrinkToFit="1"/>
    </xf>
    <xf numFmtId="0" fontId="10" fillId="0" borderId="18" xfId="0" applyFont="1" applyBorder="1" applyAlignment="1">
      <alignment vertical="top" shrinkToFit="1"/>
    </xf>
    <xf numFmtId="0" fontId="10" fillId="0" borderId="42" xfId="0" applyFont="1" applyBorder="1" applyAlignment="1">
      <alignment vertical="top" shrinkToFit="1"/>
    </xf>
    <xf numFmtId="177" fontId="10" fillId="0" borderId="90" xfId="0" applyNumberFormat="1" applyFont="1" applyBorder="1" applyAlignment="1">
      <alignment vertical="center" shrinkToFit="1"/>
    </xf>
    <xf numFmtId="177" fontId="10" fillId="0" borderId="55" xfId="0" applyNumberFormat="1" applyFont="1" applyBorder="1" applyAlignment="1">
      <alignment vertical="center" shrinkToFit="1"/>
    </xf>
    <xf numFmtId="0" fontId="10" fillId="0" borderId="49" xfId="0" applyFont="1" applyBorder="1" applyAlignment="1">
      <alignment vertical="center" shrinkToFit="1"/>
    </xf>
    <xf numFmtId="0" fontId="10" fillId="0" borderId="56" xfId="0" applyFont="1" applyBorder="1" applyAlignment="1">
      <alignment vertical="center" shrinkToFit="1"/>
    </xf>
    <xf numFmtId="0" fontId="10" fillId="0" borderId="55" xfId="0" applyFont="1" applyBorder="1" applyAlignment="1">
      <alignment vertical="center" shrinkToFit="1"/>
    </xf>
    <xf numFmtId="0" fontId="10" fillId="0" borderId="55" xfId="0" applyFont="1" applyBorder="1" applyAlignment="1">
      <alignment vertical="top" shrinkToFit="1"/>
    </xf>
    <xf numFmtId="0" fontId="10" fillId="0" borderId="49" xfId="0" applyFont="1" applyBorder="1" applyAlignment="1">
      <alignment vertical="top" shrinkToFit="1"/>
    </xf>
    <xf numFmtId="0" fontId="10" fillId="0" borderId="59" xfId="0" applyFont="1" applyBorder="1" applyAlignment="1">
      <alignment vertical="top" shrinkToFit="1"/>
    </xf>
    <xf numFmtId="0" fontId="10" fillId="0" borderId="42" xfId="0" applyFont="1" applyBorder="1" applyAlignment="1">
      <alignment vertical="center" shrinkToFit="1"/>
    </xf>
    <xf numFmtId="0" fontId="2" fillId="0" borderId="46" xfId="0" applyFont="1" applyBorder="1" applyAlignment="1">
      <alignment horizontal="centerContinuous" vertical="center" shrinkToFit="1"/>
    </xf>
    <xf numFmtId="0" fontId="2" fillId="0" borderId="15" xfId="0" applyFont="1" applyBorder="1" applyAlignment="1">
      <alignment horizontal="centerContinuous" vertical="center" shrinkToFit="1"/>
    </xf>
    <xf numFmtId="5" fontId="2" fillId="0" borderId="14" xfId="0" applyNumberFormat="1" applyFont="1" applyBorder="1" applyAlignment="1">
      <alignment horizontal="centerContinuous" vertical="center" shrinkToFit="1"/>
    </xf>
    <xf numFmtId="5" fontId="2" fillId="0" borderId="15" xfId="0" applyNumberFormat="1" applyFont="1" applyBorder="1" applyAlignment="1">
      <alignment horizontal="centerContinuous" vertical="center" shrinkToFit="1"/>
    </xf>
    <xf numFmtId="5" fontId="2" fillId="0" borderId="16" xfId="0" applyNumberFormat="1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13" fillId="0" borderId="15" xfId="0" applyFont="1" applyBorder="1" applyAlignment="1">
      <alignment horizontal="centerContinuous" vertical="center" shrinkToFit="1"/>
    </xf>
    <xf numFmtId="0" fontId="19" fillId="0" borderId="7" xfId="0" applyFont="1" applyBorder="1" applyAlignment="1">
      <alignment vertical="center" shrinkToFit="1"/>
    </xf>
    <xf numFmtId="0" fontId="10" fillId="0" borderId="31" xfId="0" applyFont="1" applyBorder="1" applyAlignment="1">
      <alignment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27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7" xfId="0" applyFont="1" applyBorder="1" applyAlignment="1">
      <alignment vertical="top" shrinkToFit="1"/>
    </xf>
    <xf numFmtId="0" fontId="10" fillId="0" borderId="40" xfId="0" applyFont="1" applyBorder="1" applyAlignment="1">
      <alignment horizontal="left" vertical="top" shrinkToFit="1"/>
    </xf>
    <xf numFmtId="0" fontId="10" fillId="0" borderId="43" xfId="0" applyFont="1" applyBorder="1" applyAlignment="1">
      <alignment horizontal="left" vertical="top" shrinkToFit="1"/>
    </xf>
    <xf numFmtId="0" fontId="10" fillId="0" borderId="9" xfId="0" applyFont="1" applyBorder="1" applyAlignment="1">
      <alignment horizontal="left" vertical="top" shrinkToFit="1"/>
    </xf>
    <xf numFmtId="177" fontId="10" fillId="0" borderId="8" xfId="0" applyNumberFormat="1" applyFont="1" applyBorder="1" applyAlignment="1">
      <alignment vertical="center" shrinkToFit="1"/>
    </xf>
    <xf numFmtId="0" fontId="10" fillId="0" borderId="8" xfId="0" applyFont="1" applyBorder="1" applyAlignment="1">
      <alignment vertical="top" shrinkToFit="1"/>
    </xf>
    <xf numFmtId="0" fontId="10" fillId="0" borderId="9" xfId="0" applyFont="1" applyBorder="1" applyAlignment="1">
      <alignment vertical="top" shrinkToFit="1"/>
    </xf>
    <xf numFmtId="0" fontId="9" fillId="0" borderId="0" xfId="0" applyFont="1">
      <alignment vertical="center"/>
    </xf>
    <xf numFmtId="0" fontId="10" fillId="0" borderId="74" xfId="0" applyFont="1" applyBorder="1" applyAlignment="1">
      <alignment vertical="center" shrinkToFit="1"/>
    </xf>
    <xf numFmtId="0" fontId="10" fillId="0" borderId="65" xfId="0" applyFont="1" applyBorder="1" applyAlignment="1">
      <alignment vertical="center" shrinkToFit="1"/>
    </xf>
    <xf numFmtId="5" fontId="10" fillId="0" borderId="65" xfId="0" applyNumberFormat="1" applyFont="1" applyBorder="1" applyAlignment="1">
      <alignment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55" xfId="0" applyFont="1" applyBorder="1" applyAlignment="1">
      <alignment horizontal="right" vertical="center" shrinkToFit="1"/>
    </xf>
    <xf numFmtId="177" fontId="2" fillId="0" borderId="52" xfId="0" applyNumberFormat="1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12" fillId="2" borderId="30" xfId="0" applyFont="1" applyFill="1" applyBorder="1" applyAlignment="1">
      <alignment horizontal="left" vertical="center" shrinkToFit="1"/>
    </xf>
    <xf numFmtId="0" fontId="12" fillId="2" borderId="5" xfId="0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left" vertical="center" shrinkToFit="1"/>
    </xf>
    <xf numFmtId="177" fontId="2" fillId="0" borderId="89" xfId="0" applyNumberFormat="1" applyFont="1" applyBorder="1" applyAlignment="1">
      <alignment horizontal="center" vertical="center" shrinkToFit="1"/>
    </xf>
    <xf numFmtId="177" fontId="2" fillId="0" borderId="53" xfId="0" applyNumberFormat="1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shrinkToFit="1"/>
    </xf>
    <xf numFmtId="0" fontId="2" fillId="0" borderId="16" xfId="0" applyFont="1" applyBorder="1" applyAlignment="1">
      <alignment horizontal="centerContinuous" vertical="center" shrinkToFit="1"/>
    </xf>
    <xf numFmtId="0" fontId="2" fillId="0" borderId="53" xfId="0" applyFont="1" applyBorder="1" applyAlignment="1">
      <alignment horizontal="centerContinuous" vertical="center" shrinkToFit="1"/>
    </xf>
    <xf numFmtId="0" fontId="19" fillId="0" borderId="98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177" fontId="10" fillId="0" borderId="11" xfId="0" applyNumberFormat="1" applyFont="1" applyBorder="1" applyAlignment="1">
      <alignment vertical="center" shrinkToFit="1"/>
    </xf>
    <xf numFmtId="177" fontId="10" fillId="0" borderId="12" xfId="0" applyNumberFormat="1" applyFont="1" applyBorder="1" applyAlignment="1">
      <alignment vertical="center" shrinkToFit="1"/>
    </xf>
    <xf numFmtId="177" fontId="10" fillId="0" borderId="31" xfId="0" applyNumberFormat="1" applyFont="1" applyBorder="1" applyAlignment="1">
      <alignment vertical="center" shrinkToFit="1"/>
    </xf>
    <xf numFmtId="177" fontId="10" fillId="0" borderId="28" xfId="0" applyNumberFormat="1" applyFont="1" applyBorder="1" applyAlignment="1">
      <alignment vertical="center" shrinkToFit="1"/>
    </xf>
    <xf numFmtId="0" fontId="10" fillId="0" borderId="28" xfId="0" applyFont="1" applyBorder="1" applyAlignment="1">
      <alignment vertical="top" shrinkToFit="1"/>
    </xf>
    <xf numFmtId="0" fontId="10" fillId="0" borderId="39" xfId="0" applyFont="1" applyBorder="1" applyAlignment="1">
      <alignment vertical="top" shrinkToFit="1"/>
    </xf>
    <xf numFmtId="0" fontId="2" fillId="0" borderId="52" xfId="0" applyFont="1" applyBorder="1" applyAlignment="1">
      <alignment horizontal="centerContinuous" vertical="center" shrinkToFit="1"/>
    </xf>
    <xf numFmtId="0" fontId="2" fillId="0" borderId="58" xfId="0" applyFont="1" applyBorder="1" applyAlignment="1">
      <alignment horizontal="centerContinuous" vertical="center" shrinkToFit="1"/>
    </xf>
    <xf numFmtId="0" fontId="2" fillId="0" borderId="57" xfId="0" applyFont="1" applyBorder="1" applyAlignment="1">
      <alignment horizontal="centerContinuous"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64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177" fontId="10" fillId="0" borderId="0" xfId="0" applyNumberFormat="1" applyFont="1" applyAlignment="1">
      <alignment vertical="center" shrinkToFit="1"/>
    </xf>
    <xf numFmtId="0" fontId="16" fillId="5" borderId="17" xfId="0" applyFont="1" applyFill="1" applyBorder="1" applyAlignment="1">
      <alignment horizontal="center" shrinkToFit="1"/>
    </xf>
    <xf numFmtId="49" fontId="3" fillId="6" borderId="32" xfId="0" applyNumberFormat="1" applyFont="1" applyFill="1" applyBorder="1" applyAlignment="1" applyProtection="1">
      <alignment horizontal="center" vertical="center"/>
      <protection locked="0"/>
    </xf>
    <xf numFmtId="0" fontId="16" fillId="8" borderId="17" xfId="0" applyFont="1" applyFill="1" applyBorder="1" applyAlignment="1" applyProtection="1">
      <alignment horizontal="center" shrinkToFit="1"/>
      <protection locked="0"/>
    </xf>
    <xf numFmtId="178" fontId="2" fillId="0" borderId="92" xfId="0" applyNumberFormat="1" applyFont="1" applyBorder="1" applyAlignment="1">
      <alignment horizontal="center" vertical="center" shrinkToFit="1"/>
    </xf>
    <xf numFmtId="178" fontId="2" fillId="0" borderId="88" xfId="0" applyNumberFormat="1" applyFont="1" applyBorder="1" applyAlignment="1">
      <alignment horizontal="centerContinuous" vertical="center" shrinkToFit="1"/>
    </xf>
    <xf numFmtId="178" fontId="2" fillId="0" borderId="78" xfId="0" applyNumberFormat="1" applyFont="1" applyBorder="1" applyAlignment="1">
      <alignment horizontal="centerContinuous" vertical="center" shrinkToFit="1"/>
    </xf>
    <xf numFmtId="49" fontId="3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top" shrinkToFit="1"/>
    </xf>
    <xf numFmtId="0" fontId="10" fillId="0" borderId="54" xfId="0" applyFont="1" applyBorder="1" applyAlignment="1">
      <alignment vertical="center" shrinkToFit="1"/>
    </xf>
    <xf numFmtId="5" fontId="10" fillId="0" borderId="8" xfId="0" applyNumberFormat="1" applyFont="1" applyBorder="1" applyAlignment="1">
      <alignment vertical="center" shrinkToFit="1"/>
    </xf>
    <xf numFmtId="0" fontId="10" fillId="0" borderId="95" xfId="0" applyFont="1" applyBorder="1" applyAlignment="1">
      <alignment vertical="center" shrinkToFit="1"/>
    </xf>
    <xf numFmtId="0" fontId="2" fillId="0" borderId="27" xfId="0" applyFont="1" applyBorder="1" applyAlignment="1">
      <alignment horizontal="center" shrinkToFit="1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99" xfId="0" applyFont="1" applyBorder="1" applyAlignment="1">
      <alignment horizontal="center" shrinkToFit="1"/>
    </xf>
    <xf numFmtId="0" fontId="2" fillId="0" borderId="30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180" fontId="2" fillId="0" borderId="88" xfId="0" applyNumberFormat="1" applyFont="1" applyBorder="1" applyAlignment="1">
      <alignment horizontal="centerContinuous" vertical="center" shrinkToFit="1"/>
    </xf>
    <xf numFmtId="180" fontId="2" fillId="0" borderId="78" xfId="0" applyNumberFormat="1" applyFont="1" applyBorder="1" applyAlignment="1">
      <alignment horizontal="centerContinuous" vertical="center" shrinkToFit="1"/>
    </xf>
    <xf numFmtId="0" fontId="10" fillId="6" borderId="2" xfId="0" applyFont="1" applyFill="1" applyBorder="1" applyAlignment="1">
      <alignment horizontal="center" vertical="center" shrinkToFit="1"/>
    </xf>
    <xf numFmtId="0" fontId="10" fillId="6" borderId="23" xfId="0" applyFont="1" applyFill="1" applyBorder="1" applyAlignment="1">
      <alignment horizontal="center" vertical="center" shrinkToFit="1"/>
    </xf>
    <xf numFmtId="0" fontId="10" fillId="6" borderId="22" xfId="0" applyFont="1" applyFill="1" applyBorder="1" applyAlignment="1">
      <alignment horizontal="center" vertical="center" shrinkToFit="1"/>
    </xf>
    <xf numFmtId="49" fontId="3" fillId="6" borderId="2" xfId="0" applyNumberFormat="1" applyFont="1" applyFill="1" applyBorder="1" applyAlignment="1">
      <alignment vertical="center" shrinkToFit="1"/>
    </xf>
    <xf numFmtId="49" fontId="3" fillId="6" borderId="3" xfId="0" applyNumberFormat="1" applyFont="1" applyFill="1" applyBorder="1" applyAlignment="1">
      <alignment vertical="center" shrinkToFit="1"/>
    </xf>
    <xf numFmtId="0" fontId="10" fillId="6" borderId="0" xfId="0" applyFont="1" applyFill="1" applyAlignment="1">
      <alignment horizontal="center" vertical="center" shrinkToFit="1"/>
    </xf>
    <xf numFmtId="0" fontId="10" fillId="6" borderId="0" xfId="0" applyFont="1" applyFill="1" applyAlignment="1">
      <alignment vertical="center" shrinkToFit="1"/>
    </xf>
    <xf numFmtId="0" fontId="10" fillId="6" borderId="8" xfId="0" applyFont="1" applyFill="1" applyBorder="1" applyAlignment="1">
      <alignment horizontal="center" vertical="center" shrinkToFit="1"/>
    </xf>
    <xf numFmtId="0" fontId="10" fillId="6" borderId="5" xfId="0" applyFont="1" applyFill="1" applyBorder="1" applyAlignment="1">
      <alignment vertical="center" shrinkToFit="1"/>
    </xf>
    <xf numFmtId="0" fontId="12" fillId="6" borderId="30" xfId="0" applyFont="1" applyFill="1" applyBorder="1" applyAlignment="1">
      <alignment horizontal="left" vertical="center" shrinkToFit="1"/>
    </xf>
    <xf numFmtId="0" fontId="12" fillId="6" borderId="5" xfId="0" applyFont="1" applyFill="1" applyBorder="1" applyAlignment="1">
      <alignment horizontal="left" vertical="center" shrinkToFit="1"/>
    </xf>
    <xf numFmtId="0" fontId="12" fillId="6" borderId="6" xfId="0" applyFont="1" applyFill="1" applyBorder="1" applyAlignment="1">
      <alignment horizontal="left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5" fontId="2" fillId="0" borderId="2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2" fillId="0" borderId="7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5" fontId="6" fillId="0" borderId="28" xfId="0" applyNumberFormat="1" applyFont="1" applyBorder="1" applyAlignment="1">
      <alignment horizontal="center" shrinkToFit="1"/>
    </xf>
    <xf numFmtId="5" fontId="6" fillId="0" borderId="8" xfId="0" applyNumberFormat="1" applyFont="1" applyBorder="1" applyAlignment="1">
      <alignment horizontal="center" shrinkToFit="1"/>
    </xf>
    <xf numFmtId="178" fontId="2" fillId="0" borderId="78" xfId="0" applyNumberFormat="1" applyFont="1" applyBorder="1" applyAlignment="1">
      <alignment horizontal="center" vertical="center" wrapText="1"/>
    </xf>
    <xf numFmtId="177" fontId="2" fillId="0" borderId="65" xfId="0" applyNumberFormat="1" applyFont="1" applyBorder="1" applyAlignment="1">
      <alignment horizontal="center" vertical="center" wrapText="1"/>
    </xf>
    <xf numFmtId="177" fontId="2" fillId="0" borderId="66" xfId="0" applyNumberFormat="1" applyFont="1" applyBorder="1" applyAlignment="1">
      <alignment horizontal="center" vertical="center" wrapText="1"/>
    </xf>
    <xf numFmtId="0" fontId="15" fillId="3" borderId="0" xfId="0" applyFont="1" applyFill="1" applyAlignment="1">
      <alignment horizontal="distributed" vertical="center" shrinkToFit="1"/>
    </xf>
    <xf numFmtId="0" fontId="15" fillId="3" borderId="24" xfId="0" applyFont="1" applyFill="1" applyBorder="1" applyAlignment="1">
      <alignment horizontal="distributed" vertical="center" shrinkToFit="1"/>
    </xf>
    <xf numFmtId="0" fontId="7" fillId="0" borderId="0" xfId="0" applyFont="1" applyAlignment="1">
      <alignment horizontal="center" vertical="top" shrinkToFit="1"/>
    </xf>
    <xf numFmtId="176" fontId="7" fillId="2" borderId="0" xfId="0" applyNumberFormat="1" applyFont="1" applyFill="1" applyAlignment="1">
      <alignment horizontal="right" vertical="top" shrinkToFit="1"/>
    </xf>
    <xf numFmtId="0" fontId="2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shrinkToFit="1"/>
    </xf>
    <xf numFmtId="49" fontId="3" fillId="2" borderId="33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horizontal="left" vertical="center" inden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2" fillId="2" borderId="17" xfId="0" applyFont="1" applyFill="1" applyBorder="1" applyAlignment="1">
      <alignment horizontal="left" vertical="center" indent="1" shrinkToFit="1"/>
    </xf>
    <xf numFmtId="0" fontId="12" fillId="2" borderId="18" xfId="0" applyFont="1" applyFill="1" applyBorder="1" applyAlignment="1">
      <alignment horizontal="left" vertical="center" indent="1" shrinkToFit="1"/>
    </xf>
    <xf numFmtId="0" fontId="12" fillId="2" borderId="37" xfId="0" applyFont="1" applyFill="1" applyBorder="1" applyAlignment="1">
      <alignment horizontal="left" vertical="center" inden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9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 indent="1" shrinkToFit="1"/>
    </xf>
    <xf numFmtId="0" fontId="12" fillId="2" borderId="1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49" fontId="7" fillId="2" borderId="17" xfId="0" applyNumberFormat="1" applyFont="1" applyFill="1" applyBorder="1" applyAlignment="1">
      <alignment horizontal="center" vertical="center"/>
    </xf>
    <xf numFmtId="49" fontId="7" fillId="2" borderId="18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left" vertical="center" indent="1" shrinkToFit="1"/>
    </xf>
    <xf numFmtId="0" fontId="16" fillId="2" borderId="18" xfId="0" applyFont="1" applyFill="1" applyBorder="1" applyAlignment="1">
      <alignment horizontal="left" vertical="center" indent="1" shrinkToFit="1"/>
    </xf>
    <xf numFmtId="0" fontId="16" fillId="2" borderId="37" xfId="0" applyFont="1" applyFill="1" applyBorder="1" applyAlignment="1">
      <alignment horizontal="left" vertical="center" indent="1" shrinkToFit="1"/>
    </xf>
    <xf numFmtId="0" fontId="2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 indent="1" shrinkToFit="1"/>
    </xf>
    <xf numFmtId="0" fontId="12" fillId="2" borderId="28" xfId="0" applyFont="1" applyFill="1" applyBorder="1" applyAlignment="1">
      <alignment horizontal="left" vertical="center" indent="1" shrinkToFit="1"/>
    </xf>
    <xf numFmtId="0" fontId="12" fillId="2" borderId="29" xfId="0" applyFont="1" applyFill="1" applyBorder="1" applyAlignment="1">
      <alignment horizontal="left" vertical="center" indent="1" shrinkToFit="1"/>
    </xf>
    <xf numFmtId="0" fontId="3" fillId="2" borderId="0" xfId="0" applyFont="1" applyFill="1" applyAlignment="1">
      <alignment horizontal="center" vertical="center" shrinkToFit="1"/>
    </xf>
    <xf numFmtId="0" fontId="2" fillId="0" borderId="50" xfId="0" applyFont="1" applyBorder="1" applyAlignment="1">
      <alignment vertical="center" textRotation="255" shrinkToFit="1"/>
    </xf>
    <xf numFmtId="0" fontId="22" fillId="0" borderId="51" xfId="0" applyFont="1" applyBorder="1" applyAlignment="1">
      <alignment vertical="center" textRotation="255" shrinkToFit="1"/>
    </xf>
    <xf numFmtId="0" fontId="22" fillId="0" borderId="4" xfId="0" applyFont="1" applyBorder="1" applyAlignment="1">
      <alignment vertical="center" textRotation="255" shrinkToFit="1"/>
    </xf>
    <xf numFmtId="0" fontId="22" fillId="0" borderId="21" xfId="0" applyFont="1" applyBorder="1" applyAlignment="1">
      <alignment vertical="center" textRotation="255" shrinkToFit="1"/>
    </xf>
    <xf numFmtId="0" fontId="22" fillId="0" borderId="54" xfId="0" applyFont="1" applyBorder="1" applyAlignment="1">
      <alignment vertical="center" textRotation="255" shrinkToFit="1"/>
    </xf>
    <xf numFmtId="0" fontId="22" fillId="0" borderId="43" xfId="0" applyFont="1" applyBorder="1" applyAlignment="1">
      <alignment vertical="center" textRotation="255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1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178" fontId="3" fillId="4" borderId="60" xfId="0" applyNumberFormat="1" applyFont="1" applyFill="1" applyBorder="1" applyAlignment="1">
      <alignment shrinkToFit="1"/>
    </xf>
    <xf numFmtId="178" fontId="3" fillId="4" borderId="10" xfId="0" applyNumberFormat="1" applyFont="1" applyFill="1" applyBorder="1" applyAlignment="1">
      <alignment shrinkToFit="1"/>
    </xf>
    <xf numFmtId="178" fontId="3" fillId="4" borderId="51" xfId="0" applyNumberFormat="1" applyFont="1" applyFill="1" applyBorder="1" applyAlignment="1">
      <alignment shrinkToFit="1"/>
    </xf>
    <xf numFmtId="178" fontId="3" fillId="4" borderId="36" xfId="0" applyNumberFormat="1" applyFont="1" applyFill="1" applyBorder="1" applyAlignment="1">
      <alignment shrinkToFit="1"/>
    </xf>
    <xf numFmtId="178" fontId="3" fillId="4" borderId="32" xfId="0" applyNumberFormat="1" applyFont="1" applyFill="1" applyBorder="1" applyAlignment="1">
      <alignment shrinkToFit="1"/>
    </xf>
    <xf numFmtId="178" fontId="3" fillId="4" borderId="35" xfId="0" applyNumberFormat="1" applyFont="1" applyFill="1" applyBorder="1" applyAlignment="1">
      <alignment shrinkToFit="1"/>
    </xf>
    <xf numFmtId="0" fontId="2" fillId="0" borderId="60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indent="1" shrinkToFit="1"/>
    </xf>
    <xf numFmtId="0" fontId="2" fillId="0" borderId="51" xfId="0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left" vertical="center" indent="1" shrinkToFit="1"/>
    </xf>
    <xf numFmtId="0" fontId="2" fillId="0" borderId="35" xfId="0" applyFont="1" applyBorder="1" applyAlignment="1">
      <alignment horizontal="left" vertical="center" indent="1" shrinkToFit="1"/>
    </xf>
    <xf numFmtId="178" fontId="3" fillId="4" borderId="57" xfId="0" applyNumberFormat="1" applyFont="1" applyFill="1" applyBorder="1" applyAlignment="1">
      <alignment shrinkToFit="1"/>
    </xf>
    <xf numFmtId="178" fontId="3" fillId="4" borderId="52" xfId="0" applyNumberFormat="1" applyFont="1" applyFill="1" applyBorder="1" applyAlignment="1">
      <alignment shrinkToFit="1"/>
    </xf>
    <xf numFmtId="178" fontId="3" fillId="4" borderId="62" xfId="0" applyNumberFormat="1" applyFont="1" applyFill="1" applyBorder="1" applyAlignment="1">
      <alignment shrinkToFit="1"/>
    </xf>
    <xf numFmtId="178" fontId="3" fillId="4" borderId="17" xfId="0" applyNumberFormat="1" applyFont="1" applyFill="1" applyBorder="1" applyAlignment="1">
      <alignment shrinkToFit="1"/>
    </xf>
    <xf numFmtId="178" fontId="3" fillId="4" borderId="18" xfId="0" applyNumberFormat="1" applyFont="1" applyFill="1" applyBorder="1" applyAlignment="1">
      <alignment shrinkToFit="1"/>
    </xf>
    <xf numFmtId="178" fontId="3" fillId="4" borderId="37" xfId="0" applyNumberFormat="1" applyFont="1" applyFill="1" applyBorder="1" applyAlignment="1">
      <alignment shrinkToFit="1"/>
    </xf>
    <xf numFmtId="178" fontId="9" fillId="0" borderId="2" xfId="0" applyNumberFormat="1" applyFont="1" applyBorder="1" applyAlignment="1">
      <alignment horizontal="distributed" vertical="center" indent="11" shrinkToFit="1"/>
    </xf>
    <xf numFmtId="178" fontId="9" fillId="0" borderId="77" xfId="0" applyNumberFormat="1" applyFont="1" applyBorder="1" applyAlignment="1">
      <alignment horizontal="distributed" vertical="center" indent="11" shrinkToFit="1"/>
    </xf>
    <xf numFmtId="178" fontId="9" fillId="0" borderId="32" xfId="0" applyNumberFormat="1" applyFont="1" applyBorder="1" applyAlignment="1">
      <alignment horizontal="distributed" vertical="center" indent="11" shrinkToFit="1"/>
    </xf>
    <xf numFmtId="178" fontId="9" fillId="0" borderId="38" xfId="0" applyNumberFormat="1" applyFont="1" applyBorder="1" applyAlignment="1">
      <alignment horizontal="distributed" vertical="center" indent="11" shrinkToFit="1"/>
    </xf>
    <xf numFmtId="178" fontId="2" fillId="0" borderId="17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178" fontId="3" fillId="0" borderId="55" xfId="0" applyNumberFormat="1" applyFont="1" applyBorder="1" applyAlignment="1">
      <alignment shrinkToFit="1"/>
    </xf>
    <xf numFmtId="178" fontId="22" fillId="0" borderId="49" xfId="0" applyNumberFormat="1" applyFont="1" applyBorder="1" applyAlignment="1">
      <alignment shrinkToFit="1"/>
    </xf>
    <xf numFmtId="178" fontId="22" fillId="0" borderId="80" xfId="0" applyNumberFormat="1" applyFont="1" applyBorder="1" applyAlignment="1">
      <alignment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178" fontId="2" fillId="0" borderId="57" xfId="0" applyNumberFormat="1" applyFont="1" applyBorder="1" applyAlignment="1">
      <alignment horizontal="center" vertical="center" shrinkToFit="1"/>
    </xf>
    <xf numFmtId="177" fontId="2" fillId="0" borderId="58" xfId="0" applyNumberFormat="1" applyFont="1" applyBorder="1" applyAlignment="1">
      <alignment horizontal="center" vertical="center" shrinkToFit="1"/>
    </xf>
    <xf numFmtId="178" fontId="2" fillId="0" borderId="52" xfId="0" applyNumberFormat="1" applyFont="1" applyBorder="1" applyAlignment="1">
      <alignment horizontal="center" vertical="center" shrinkToFit="1"/>
    </xf>
    <xf numFmtId="177" fontId="2" fillId="0" borderId="52" xfId="0" applyNumberFormat="1" applyFont="1" applyBorder="1" applyAlignment="1">
      <alignment horizontal="center" vertical="center" shrinkToFit="1"/>
    </xf>
    <xf numFmtId="177" fontId="2" fillId="0" borderId="62" xfId="0" applyNumberFormat="1" applyFont="1" applyBorder="1" applyAlignment="1">
      <alignment horizontal="center" vertical="center" shrinkToFit="1"/>
    </xf>
    <xf numFmtId="178" fontId="20" fillId="0" borderId="28" xfId="0" applyNumberFormat="1" applyFont="1" applyBorder="1" applyAlignment="1">
      <alignment horizontal="left" vertical="top" wrapText="1" indent="1"/>
    </xf>
    <xf numFmtId="178" fontId="20" fillId="0" borderId="39" xfId="0" applyNumberFormat="1" applyFont="1" applyBorder="1" applyAlignment="1">
      <alignment horizontal="left" vertical="top" wrapText="1" indent="1"/>
    </xf>
    <xf numFmtId="178" fontId="20" fillId="0" borderId="0" xfId="0" applyNumberFormat="1" applyFont="1" applyAlignment="1">
      <alignment horizontal="left" vertical="top" wrapText="1" indent="1"/>
    </xf>
    <xf numFmtId="178" fontId="20" fillId="0" borderId="7" xfId="0" applyNumberFormat="1" applyFont="1" applyBorder="1" applyAlignment="1">
      <alignment horizontal="left" vertical="top" wrapText="1" indent="1"/>
    </xf>
    <xf numFmtId="178" fontId="20" fillId="0" borderId="8" xfId="0" applyNumberFormat="1" applyFont="1" applyBorder="1" applyAlignment="1">
      <alignment horizontal="left" vertical="top" wrapText="1" indent="1"/>
    </xf>
    <xf numFmtId="178" fontId="20" fillId="0" borderId="9" xfId="0" applyNumberFormat="1" applyFont="1" applyBorder="1" applyAlignment="1">
      <alignment horizontal="left" vertical="top" wrapText="1" inden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178" fontId="3" fillId="0" borderId="17" xfId="0" applyNumberFormat="1" applyFont="1" applyBorder="1" applyAlignment="1">
      <alignment shrinkToFit="1"/>
    </xf>
    <xf numFmtId="178" fontId="3" fillId="0" borderId="18" xfId="0" applyNumberFormat="1" applyFont="1" applyBorder="1" applyAlignment="1">
      <alignment shrinkToFit="1"/>
    </xf>
    <xf numFmtId="178" fontId="3" fillId="0" borderId="19" xfId="0" applyNumberFormat="1" applyFont="1" applyBorder="1" applyAlignment="1">
      <alignment shrinkToFit="1"/>
    </xf>
    <xf numFmtId="0" fontId="2" fillId="0" borderId="18" xfId="0" applyFont="1" applyBorder="1" applyAlignment="1">
      <alignment horizontal="left" vertical="center" indent="1" shrinkToFit="1"/>
    </xf>
    <xf numFmtId="0" fontId="2" fillId="0" borderId="19" xfId="0" applyFont="1" applyBorder="1" applyAlignment="1">
      <alignment horizontal="left" vertical="center" indent="1" shrinkToFit="1"/>
    </xf>
    <xf numFmtId="0" fontId="0" fillId="4" borderId="18" xfId="0" applyFill="1" applyBorder="1" applyAlignment="1">
      <alignment shrinkToFit="1"/>
    </xf>
    <xf numFmtId="0" fontId="0" fillId="4" borderId="37" xfId="0" applyFill="1" applyBorder="1" applyAlignment="1">
      <alignment shrinkToFit="1"/>
    </xf>
    <xf numFmtId="178" fontId="2" fillId="0" borderId="55" xfId="0" applyNumberFormat="1" applyFont="1" applyBorder="1" applyAlignment="1">
      <alignment horizontal="center" vertical="center" shrinkToFit="1"/>
    </xf>
    <xf numFmtId="178" fontId="2" fillId="0" borderId="49" xfId="0" applyNumberFormat="1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left" vertical="center" shrinkToFit="1"/>
    </xf>
    <xf numFmtId="0" fontId="22" fillId="0" borderId="49" xfId="0" applyFont="1" applyBorder="1" applyAlignment="1">
      <alignment horizontal="left" vertical="center" shrinkToFit="1"/>
    </xf>
    <xf numFmtId="0" fontId="22" fillId="0" borderId="56" xfId="0" applyFont="1" applyBorder="1" applyAlignment="1">
      <alignment horizontal="left" vertical="center" shrinkToFit="1"/>
    </xf>
    <xf numFmtId="178" fontId="22" fillId="0" borderId="56" xfId="0" applyNumberFormat="1" applyFont="1" applyBorder="1" applyAlignment="1">
      <alignment shrinkToFit="1"/>
    </xf>
    <xf numFmtId="0" fontId="2" fillId="0" borderId="49" xfId="0" applyFont="1" applyBorder="1" applyAlignment="1">
      <alignment horizontal="left" vertical="center" indent="1" shrinkToFit="1"/>
    </xf>
    <xf numFmtId="0" fontId="2" fillId="0" borderId="56" xfId="0" applyFont="1" applyBorder="1" applyAlignment="1">
      <alignment horizontal="left" vertical="center" indent="1" shrinkToFit="1"/>
    </xf>
    <xf numFmtId="178" fontId="3" fillId="4" borderId="13" xfId="0" applyNumberFormat="1" applyFont="1" applyFill="1" applyBorder="1" applyAlignment="1">
      <alignment shrinkToFit="1"/>
    </xf>
    <xf numFmtId="0" fontId="2" fillId="0" borderId="18" xfId="0" applyFont="1" applyBorder="1" applyAlignment="1">
      <alignment horizontal="right" vertical="center" shrinkToFit="1"/>
    </xf>
    <xf numFmtId="0" fontId="3" fillId="4" borderId="18" xfId="0" applyFont="1" applyFill="1" applyBorder="1" applyAlignment="1">
      <alignment horizontal="center" vertical="center" shrinkToFit="1"/>
    </xf>
    <xf numFmtId="178" fontId="3" fillId="0" borderId="13" xfId="0" applyNumberFormat="1" applyFont="1" applyBorder="1" applyAlignment="1">
      <alignment shrinkToFit="1"/>
    </xf>
    <xf numFmtId="178" fontId="3" fillId="0" borderId="47" xfId="0" applyNumberFormat="1" applyFont="1" applyBorder="1" applyAlignment="1">
      <alignment shrinkToFit="1"/>
    </xf>
    <xf numFmtId="178" fontId="7" fillId="5" borderId="17" xfId="0" applyNumberFormat="1" applyFont="1" applyFill="1" applyBorder="1" applyAlignment="1">
      <alignment shrinkToFit="1"/>
    </xf>
    <xf numFmtId="178" fontId="7" fillId="5" borderId="18" xfId="0" applyNumberFormat="1" applyFont="1" applyFill="1" applyBorder="1" applyAlignment="1">
      <alignment shrinkToFit="1"/>
    </xf>
    <xf numFmtId="178" fontId="7" fillId="5" borderId="37" xfId="0" applyNumberFormat="1" applyFont="1" applyFill="1" applyBorder="1" applyAlignment="1">
      <alignment shrinkToFit="1"/>
    </xf>
    <xf numFmtId="0" fontId="5" fillId="5" borderId="45" xfId="0" applyFont="1" applyFill="1" applyBorder="1" applyAlignment="1">
      <alignment horizontal="center" shrinkToFit="1"/>
    </xf>
    <xf numFmtId="0" fontId="5" fillId="5" borderId="19" xfId="0" applyFont="1" applyFill="1" applyBorder="1" applyAlignment="1">
      <alignment horizontal="center" shrinkToFit="1"/>
    </xf>
    <xf numFmtId="0" fontId="5" fillId="5" borderId="17" xfId="0" applyFont="1" applyFill="1" applyBorder="1" applyAlignment="1">
      <alignment horizontal="center" shrinkToFit="1"/>
    </xf>
    <xf numFmtId="0" fontId="12" fillId="5" borderId="17" xfId="0" applyFont="1" applyFill="1" applyBorder="1" applyAlignment="1">
      <alignment horizontal="left" indent="1" shrinkToFit="1"/>
    </xf>
    <xf numFmtId="0" fontId="12" fillId="5" borderId="18" xfId="0" applyFont="1" applyFill="1" applyBorder="1" applyAlignment="1">
      <alignment horizontal="left" indent="1" shrinkToFit="1"/>
    </xf>
    <xf numFmtId="0" fontId="12" fillId="5" borderId="19" xfId="0" applyFont="1" applyFill="1" applyBorder="1" applyAlignment="1">
      <alignment horizontal="left" indent="1" shrinkToFit="1"/>
    </xf>
    <xf numFmtId="181" fontId="5" fillId="5" borderId="17" xfId="1" applyNumberFormat="1" applyFont="1" applyFill="1" applyBorder="1" applyAlignment="1">
      <alignment shrinkToFit="1"/>
    </xf>
    <xf numFmtId="181" fontId="5" fillId="5" borderId="19" xfId="1" applyNumberFormat="1" applyFont="1" applyFill="1" applyBorder="1" applyAlignment="1">
      <alignment shrinkToFit="1"/>
    </xf>
    <xf numFmtId="181" fontId="5" fillId="5" borderId="18" xfId="1" applyNumberFormat="1" applyFont="1" applyFill="1" applyBorder="1" applyAlignment="1">
      <alignment shrinkToFit="1"/>
    </xf>
    <xf numFmtId="178" fontId="5" fillId="0" borderId="18" xfId="1" applyNumberFormat="1" applyFont="1" applyFill="1" applyBorder="1" applyAlignment="1" applyProtection="1">
      <alignment shrinkToFit="1"/>
    </xf>
    <xf numFmtId="178" fontId="5" fillId="0" borderId="19" xfId="1" applyNumberFormat="1" applyFont="1" applyFill="1" applyBorder="1" applyAlignment="1" applyProtection="1">
      <alignment shrinkToFit="1"/>
    </xf>
    <xf numFmtId="178" fontId="5" fillId="0" borderId="17" xfId="1" applyNumberFormat="1" applyFont="1" applyFill="1" applyBorder="1" applyAlignment="1" applyProtection="1">
      <alignment shrinkToFit="1"/>
    </xf>
    <xf numFmtId="177" fontId="5" fillId="0" borderId="18" xfId="1" applyNumberFormat="1" applyFont="1" applyFill="1" applyBorder="1" applyAlignment="1" applyProtection="1">
      <alignment shrinkToFit="1"/>
    </xf>
    <xf numFmtId="177" fontId="5" fillId="0" borderId="19" xfId="1" applyNumberFormat="1" applyFont="1" applyFill="1" applyBorder="1" applyAlignment="1" applyProtection="1">
      <alignment shrinkToFit="1"/>
    </xf>
    <xf numFmtId="178" fontId="7" fillId="0" borderId="17" xfId="0" applyNumberFormat="1" applyFont="1" applyBorder="1" applyAlignment="1">
      <alignment shrinkToFit="1"/>
    </xf>
    <xf numFmtId="178" fontId="7" fillId="0" borderId="18" xfId="0" applyNumberFormat="1" applyFont="1" applyBorder="1" applyAlignment="1">
      <alignment shrinkToFit="1"/>
    </xf>
    <xf numFmtId="178" fontId="7" fillId="0" borderId="37" xfId="0" applyNumberFormat="1" applyFont="1" applyBorder="1" applyAlignment="1">
      <alignment shrinkToFit="1"/>
    </xf>
    <xf numFmtId="178" fontId="5" fillId="0" borderId="68" xfId="0" applyNumberFormat="1" applyFont="1" applyBorder="1" applyAlignment="1">
      <alignment shrinkToFit="1"/>
    </xf>
    <xf numFmtId="178" fontId="5" fillId="0" borderId="69" xfId="0" applyNumberFormat="1" applyFont="1" applyBorder="1" applyAlignment="1">
      <alignment shrinkToFit="1"/>
    </xf>
    <xf numFmtId="178" fontId="5" fillId="0" borderId="70" xfId="0" applyNumberFormat="1" applyFont="1" applyBorder="1" applyAlignment="1">
      <alignment shrinkToFit="1"/>
    </xf>
    <xf numFmtId="177" fontId="5" fillId="0" borderId="68" xfId="0" applyNumberFormat="1" applyFont="1" applyBorder="1" applyAlignment="1">
      <alignment shrinkToFit="1"/>
    </xf>
    <xf numFmtId="177" fontId="5" fillId="0" borderId="69" xfId="0" applyNumberFormat="1" applyFont="1" applyBorder="1" applyAlignment="1">
      <alignment shrinkToFit="1"/>
    </xf>
    <xf numFmtId="178" fontId="7" fillId="0" borderId="70" xfId="0" applyNumberFormat="1" applyFont="1" applyBorder="1" applyAlignment="1">
      <alignment shrinkToFit="1"/>
    </xf>
    <xf numFmtId="178" fontId="7" fillId="0" borderId="68" xfId="0" applyNumberFormat="1" applyFont="1" applyBorder="1" applyAlignment="1">
      <alignment shrinkToFit="1"/>
    </xf>
    <xf numFmtId="178" fontId="7" fillId="0" borderId="71" xfId="0" applyNumberFormat="1" applyFont="1" applyBorder="1" applyAlignment="1">
      <alignment shrinkToFit="1"/>
    </xf>
    <xf numFmtId="0" fontId="15" fillId="0" borderId="0" xfId="0" applyFont="1" applyAlignment="1">
      <alignment horizontal="distributed" vertical="center" shrinkToFit="1"/>
    </xf>
    <xf numFmtId="0" fontId="15" fillId="0" borderId="24" xfId="0" applyFont="1" applyBorder="1" applyAlignment="1">
      <alignment horizontal="distributed" vertical="center" shrinkToFit="1"/>
    </xf>
    <xf numFmtId="176" fontId="7" fillId="0" borderId="0" xfId="0" applyNumberFormat="1" applyFont="1" applyAlignment="1">
      <alignment horizontal="right" vertical="top" shrinkToFit="1"/>
    </xf>
    <xf numFmtId="0" fontId="0" fillId="0" borderId="4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indent="1" shrinkToFit="1"/>
    </xf>
    <xf numFmtId="0" fontId="12" fillId="0" borderId="17" xfId="0" applyFont="1" applyBorder="1" applyAlignment="1">
      <alignment horizontal="left" vertical="center" indent="1" shrinkToFit="1"/>
    </xf>
    <xf numFmtId="0" fontId="12" fillId="0" borderId="18" xfId="0" applyFont="1" applyBorder="1" applyAlignment="1">
      <alignment horizontal="left" vertical="center" indent="1" shrinkToFit="1"/>
    </xf>
    <xf numFmtId="0" fontId="12" fillId="0" borderId="37" xfId="0" applyFont="1" applyBorder="1" applyAlignment="1">
      <alignment horizontal="left" vertical="center" indent="1" shrinkToFit="1"/>
    </xf>
    <xf numFmtId="0" fontId="11" fillId="0" borderId="0" xfId="0" applyFont="1" applyAlignment="1">
      <alignment horizontal="left" vertical="center" indent="1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indent="1" shrinkToFit="1"/>
    </xf>
    <xf numFmtId="0" fontId="16" fillId="0" borderId="18" xfId="0" applyFont="1" applyBorder="1" applyAlignment="1">
      <alignment horizontal="left" vertical="center" indent="1" shrinkToFit="1"/>
    </xf>
    <xf numFmtId="0" fontId="16" fillId="0" borderId="37" xfId="0" applyFont="1" applyBorder="1" applyAlignment="1">
      <alignment horizontal="left" vertical="center" indent="1" shrinkToFit="1"/>
    </xf>
    <xf numFmtId="0" fontId="12" fillId="0" borderId="27" xfId="0" applyFont="1" applyBorder="1" applyAlignment="1">
      <alignment horizontal="left" vertical="center" indent="1" shrinkToFit="1"/>
    </xf>
    <xf numFmtId="0" fontId="12" fillId="0" borderId="28" xfId="0" applyFont="1" applyBorder="1" applyAlignment="1">
      <alignment horizontal="left" vertical="center" indent="1" shrinkToFit="1"/>
    </xf>
    <xf numFmtId="0" fontId="12" fillId="0" borderId="29" xfId="0" applyFont="1" applyBorder="1" applyAlignment="1">
      <alignment horizontal="left" vertical="center" indent="1" shrinkToFit="1"/>
    </xf>
    <xf numFmtId="0" fontId="0" fillId="0" borderId="51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21" xfId="0" applyBorder="1" applyAlignment="1">
      <alignment vertical="center" textRotation="255" shrinkToFit="1"/>
    </xf>
    <xf numFmtId="0" fontId="0" fillId="0" borderId="54" xfId="0" applyBorder="1" applyAlignment="1">
      <alignment vertical="center" textRotation="255" shrinkToFit="1"/>
    </xf>
    <xf numFmtId="0" fontId="0" fillId="0" borderId="43" xfId="0" applyBorder="1" applyAlignment="1">
      <alignment vertical="center" textRotation="255" shrinkToFit="1"/>
    </xf>
    <xf numFmtId="178" fontId="3" fillId="0" borderId="60" xfId="0" applyNumberFormat="1" applyFont="1" applyBorder="1" applyAlignment="1">
      <alignment shrinkToFit="1"/>
    </xf>
    <xf numFmtId="178" fontId="3" fillId="0" borderId="10" xfId="0" applyNumberFormat="1" applyFont="1" applyBorder="1" applyAlignment="1">
      <alignment shrinkToFit="1"/>
    </xf>
    <xf numFmtId="178" fontId="3" fillId="0" borderId="51" xfId="0" applyNumberFormat="1" applyFont="1" applyBorder="1" applyAlignment="1">
      <alignment shrinkToFit="1"/>
    </xf>
    <xf numFmtId="178" fontId="3" fillId="0" borderId="36" xfId="0" applyNumberFormat="1" applyFont="1" applyBorder="1" applyAlignment="1">
      <alignment shrinkToFit="1"/>
    </xf>
    <xf numFmtId="178" fontId="3" fillId="0" borderId="32" xfId="0" applyNumberFormat="1" applyFont="1" applyBorder="1" applyAlignment="1">
      <alignment shrinkToFit="1"/>
    </xf>
    <xf numFmtId="178" fontId="3" fillId="0" borderId="35" xfId="0" applyNumberFormat="1" applyFont="1" applyBorder="1" applyAlignment="1">
      <alignment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178" fontId="3" fillId="0" borderId="63" xfId="0" applyNumberFormat="1" applyFont="1" applyBorder="1" applyAlignment="1">
      <alignment shrinkToFit="1"/>
    </xf>
    <xf numFmtId="178" fontId="3" fillId="0" borderId="33" xfId="0" applyNumberFormat="1" applyFont="1" applyBorder="1" applyAlignment="1">
      <alignment shrinkToFit="1"/>
    </xf>
    <xf numFmtId="178" fontId="2" fillId="0" borderId="85" xfId="0" applyNumberFormat="1" applyFont="1" applyBorder="1" applyAlignment="1">
      <alignment horizontal="center" vertical="center" textRotation="255" shrinkToFit="1"/>
    </xf>
    <xf numFmtId="177" fontId="2" fillId="0" borderId="86" xfId="0" applyNumberFormat="1" applyFont="1" applyBorder="1" applyAlignment="1">
      <alignment horizontal="center" vertical="center" textRotation="255" shrinkToFit="1"/>
    </xf>
    <xf numFmtId="177" fontId="2" fillId="0" borderId="87" xfId="0" applyNumberFormat="1" applyFont="1" applyBorder="1" applyAlignment="1">
      <alignment horizontal="center" vertical="center" textRotation="255" shrinkToFit="1"/>
    </xf>
    <xf numFmtId="0" fontId="2" fillId="0" borderId="82" xfId="0" applyFont="1" applyBorder="1" applyAlignment="1">
      <alignment horizontal="center" vertical="center" textRotation="255" shrinkToFit="1"/>
    </xf>
    <xf numFmtId="0" fontId="2" fillId="0" borderId="83" xfId="0" applyFont="1" applyBorder="1" applyAlignment="1">
      <alignment horizontal="center" vertical="center" textRotation="255" shrinkToFit="1"/>
    </xf>
    <xf numFmtId="0" fontId="2" fillId="0" borderId="84" xfId="0" applyFont="1" applyBorder="1" applyAlignment="1">
      <alignment horizontal="center" vertical="center" textRotation="255" shrinkToFit="1"/>
    </xf>
    <xf numFmtId="177" fontId="2" fillId="0" borderId="18" xfId="0" applyNumberFormat="1" applyFont="1" applyBorder="1" applyAlignment="1">
      <alignment horizontal="center" vertical="center" shrinkToFit="1"/>
    </xf>
    <xf numFmtId="178" fontId="3" fillId="0" borderId="37" xfId="0" applyNumberFormat="1" applyFont="1" applyBorder="1" applyAlignment="1">
      <alignment shrinkToFit="1"/>
    </xf>
    <xf numFmtId="0" fontId="2" fillId="0" borderId="22" xfId="0" applyFont="1" applyBorder="1" applyAlignment="1">
      <alignment horizontal="center" shrinkToFit="1"/>
    </xf>
    <xf numFmtId="0" fontId="2" fillId="0" borderId="23" xfId="0" applyFont="1" applyBorder="1" applyAlignment="1">
      <alignment horizontal="center" shrinkToFit="1"/>
    </xf>
    <xf numFmtId="178" fontId="2" fillId="0" borderId="22" xfId="0" applyNumberFormat="1" applyFont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horizontal="center" vertical="center" shrinkToFit="1"/>
    </xf>
    <xf numFmtId="177" fontId="2" fillId="0" borderId="77" xfId="0" applyNumberFormat="1" applyFont="1" applyBorder="1" applyAlignment="1">
      <alignment horizontal="center" vertical="center" shrinkToFit="1"/>
    </xf>
    <xf numFmtId="177" fontId="2" fillId="0" borderId="36" xfId="0" applyNumberFormat="1" applyFont="1" applyBorder="1" applyAlignment="1">
      <alignment horizontal="center" vertical="center" shrinkToFit="1"/>
    </xf>
    <xf numFmtId="177" fontId="2" fillId="0" borderId="32" xfId="0" applyNumberFormat="1" applyFont="1" applyBorder="1" applyAlignment="1">
      <alignment horizontal="center" vertical="center" shrinkToFit="1"/>
    </xf>
    <xf numFmtId="177" fontId="2" fillId="0" borderId="38" xfId="0" applyNumberFormat="1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top" shrinkToFit="1"/>
    </xf>
    <xf numFmtId="0" fontId="2" fillId="0" borderId="35" xfId="0" applyFont="1" applyBorder="1" applyAlignment="1">
      <alignment horizontal="center" vertical="top" shrinkToFit="1"/>
    </xf>
    <xf numFmtId="0" fontId="2" fillId="0" borderId="44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9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7" fontId="2" fillId="0" borderId="49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56" xfId="0" applyBorder="1" applyAlignment="1">
      <alignment horizontal="left" vertical="center" shrinkToFit="1"/>
    </xf>
    <xf numFmtId="178" fontId="0" fillId="0" borderId="49" xfId="0" applyNumberFormat="1" applyBorder="1" applyAlignment="1">
      <alignment shrinkToFit="1"/>
    </xf>
    <xf numFmtId="178" fontId="0" fillId="0" borderId="56" xfId="0" applyNumberFormat="1" applyBorder="1" applyAlignment="1">
      <alignment shrinkToFit="1"/>
    </xf>
    <xf numFmtId="0" fontId="2" fillId="0" borderId="49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178" fontId="0" fillId="0" borderId="80" xfId="0" applyNumberFormat="1" applyBorder="1" applyAlignment="1">
      <alignment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12" fillId="0" borderId="17" xfId="0" applyFont="1" applyBorder="1" applyAlignment="1">
      <alignment horizontal="left" indent="1" shrinkToFit="1"/>
    </xf>
    <xf numFmtId="0" fontId="12" fillId="0" borderId="18" xfId="0" applyFont="1" applyBorder="1" applyAlignment="1">
      <alignment horizontal="left" indent="1" shrinkToFit="1"/>
    </xf>
    <xf numFmtId="0" fontId="12" fillId="0" borderId="19" xfId="0" applyFont="1" applyBorder="1" applyAlignment="1">
      <alignment horizontal="left" indent="1" shrinkToFit="1"/>
    </xf>
    <xf numFmtId="181" fontId="5" fillId="0" borderId="17" xfId="1" applyNumberFormat="1" applyFont="1" applyBorder="1" applyAlignment="1">
      <alignment shrinkToFit="1"/>
    </xf>
    <xf numFmtId="181" fontId="5" fillId="0" borderId="19" xfId="1" applyNumberFormat="1" applyFont="1" applyBorder="1" applyAlignment="1">
      <alignment shrinkToFit="1"/>
    </xf>
    <xf numFmtId="181" fontId="5" fillId="0" borderId="18" xfId="1" applyNumberFormat="1" applyFont="1" applyBorder="1" applyAlignment="1">
      <alignment shrinkToFit="1"/>
    </xf>
    <xf numFmtId="0" fontId="2" fillId="0" borderId="76" xfId="0" applyFont="1" applyBorder="1" applyAlignment="1">
      <alignment horizontal="center" vertical="center" textRotation="255" shrinkToFit="1"/>
    </xf>
    <xf numFmtId="178" fontId="2" fillId="0" borderId="50" xfId="0" applyNumberFormat="1" applyFont="1" applyBorder="1" applyAlignment="1">
      <alignment horizontal="center" vertical="center" textRotation="255" shrinkToFit="1"/>
    </xf>
    <xf numFmtId="177" fontId="2" fillId="0" borderId="64" xfId="0" applyNumberFormat="1" applyFont="1" applyBorder="1" applyAlignment="1">
      <alignment horizontal="center" vertical="center" textRotation="255" shrinkToFit="1"/>
    </xf>
    <xf numFmtId="177" fontId="2" fillId="0" borderId="4" xfId="0" applyNumberFormat="1" applyFont="1" applyBorder="1" applyAlignment="1">
      <alignment horizontal="center" vertical="center" textRotation="255" shrinkToFit="1"/>
    </xf>
    <xf numFmtId="177" fontId="2" fillId="0" borderId="7" xfId="0" applyNumberFormat="1" applyFont="1" applyBorder="1" applyAlignment="1">
      <alignment horizontal="center" vertical="center" textRotation="255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3" fillId="6" borderId="0" xfId="0" applyFont="1" applyFill="1" applyAlignment="1" applyProtection="1">
      <alignment horizontal="left" vertical="center" indent="1" shrinkToFit="1"/>
      <protection locked="0"/>
    </xf>
    <xf numFmtId="0" fontId="3" fillId="0" borderId="0" xfId="0" applyFont="1" applyAlignment="1">
      <alignment horizontal="left" vertical="center" indent="1"/>
    </xf>
    <xf numFmtId="178" fontId="9" fillId="0" borderId="1" xfId="0" applyNumberFormat="1" applyFont="1" applyBorder="1" applyAlignment="1">
      <alignment horizontal="distributed" vertical="center" indent="11" shrinkToFit="1"/>
    </xf>
    <xf numFmtId="178" fontId="9" fillId="0" borderId="75" xfId="0" applyNumberFormat="1" applyFont="1" applyBorder="1" applyAlignment="1">
      <alignment horizontal="distributed" vertical="center" indent="11" shrinkToFit="1"/>
    </xf>
    <xf numFmtId="178" fontId="7" fillId="0" borderId="17" xfId="0" applyNumberFormat="1" applyFont="1" applyBorder="1" applyAlignment="1" applyProtection="1">
      <alignment shrinkToFit="1"/>
      <protection locked="0"/>
    </xf>
    <xf numFmtId="178" fontId="7" fillId="0" borderId="18" xfId="0" applyNumberFormat="1" applyFont="1" applyBorder="1" applyAlignment="1" applyProtection="1">
      <alignment shrinkToFit="1"/>
      <protection locked="0"/>
    </xf>
    <xf numFmtId="178" fontId="7" fillId="0" borderId="37" xfId="0" applyNumberFormat="1" applyFont="1" applyBorder="1" applyAlignment="1" applyProtection="1">
      <alignment shrinkToFit="1"/>
      <protection locked="0"/>
    </xf>
    <xf numFmtId="178" fontId="7" fillId="0" borderId="70" xfId="0" applyNumberFormat="1" applyFont="1" applyBorder="1" applyAlignment="1" applyProtection="1">
      <alignment shrinkToFit="1"/>
      <protection locked="0"/>
    </xf>
    <xf numFmtId="178" fontId="7" fillId="0" borderId="68" xfId="0" applyNumberFormat="1" applyFont="1" applyBorder="1" applyAlignment="1" applyProtection="1">
      <alignment shrinkToFit="1"/>
      <protection locked="0"/>
    </xf>
    <xf numFmtId="178" fontId="7" fillId="0" borderId="71" xfId="0" applyNumberFormat="1" applyFont="1" applyBorder="1" applyAlignment="1" applyProtection="1">
      <alignment shrinkToFit="1"/>
      <protection locked="0"/>
    </xf>
    <xf numFmtId="178" fontId="7" fillId="0" borderId="17" xfId="1" applyNumberFormat="1" applyFont="1" applyFill="1" applyBorder="1" applyAlignment="1" applyProtection="1">
      <alignment shrinkToFit="1"/>
      <protection locked="0"/>
    </xf>
    <xf numFmtId="178" fontId="7" fillId="0" borderId="18" xfId="1" applyNumberFormat="1" applyFont="1" applyFill="1" applyBorder="1" applyAlignment="1" applyProtection="1">
      <alignment shrinkToFit="1"/>
      <protection locked="0"/>
    </xf>
    <xf numFmtId="178" fontId="7" fillId="0" borderId="19" xfId="1" applyNumberFormat="1" applyFont="1" applyFill="1" applyBorder="1" applyAlignment="1" applyProtection="1">
      <alignment shrinkToFit="1"/>
      <protection locked="0"/>
    </xf>
    <xf numFmtId="5" fontId="6" fillId="0" borderId="28" xfId="0" applyNumberFormat="1" applyFont="1" applyBorder="1" applyAlignment="1" applyProtection="1">
      <alignment horizontal="center" shrinkToFit="1"/>
      <protection locked="0"/>
    </xf>
    <xf numFmtId="5" fontId="6" fillId="0" borderId="8" xfId="0" applyNumberFormat="1" applyFont="1" applyBorder="1" applyAlignment="1" applyProtection="1">
      <alignment horizontal="center" shrinkToFit="1"/>
      <protection locked="0"/>
    </xf>
    <xf numFmtId="178" fontId="7" fillId="7" borderId="17" xfId="0" applyNumberFormat="1" applyFont="1" applyFill="1" applyBorder="1" applyAlignment="1" applyProtection="1">
      <alignment shrinkToFit="1"/>
      <protection locked="0"/>
    </xf>
    <xf numFmtId="178" fontId="7" fillId="7" borderId="18" xfId="0" applyNumberFormat="1" applyFont="1" applyFill="1" applyBorder="1" applyAlignment="1" applyProtection="1">
      <alignment shrinkToFit="1"/>
      <protection locked="0"/>
    </xf>
    <xf numFmtId="178" fontId="7" fillId="7" borderId="19" xfId="0" applyNumberFormat="1" applyFont="1" applyFill="1" applyBorder="1" applyAlignment="1" applyProtection="1">
      <alignment shrinkToFit="1"/>
      <protection locked="0"/>
    </xf>
    <xf numFmtId="0" fontId="2" fillId="0" borderId="56" xfId="0" applyFont="1" applyBorder="1" applyAlignment="1">
      <alignment horizontal="left" vertical="center" shrinkToFit="1"/>
    </xf>
    <xf numFmtId="0" fontId="12" fillId="8" borderId="17" xfId="0" applyFont="1" applyFill="1" applyBorder="1" applyAlignment="1" applyProtection="1">
      <alignment horizontal="left" indent="1" shrinkToFit="1"/>
      <protection locked="0"/>
    </xf>
    <xf numFmtId="0" fontId="12" fillId="8" borderId="18" xfId="0" applyFont="1" applyFill="1" applyBorder="1" applyAlignment="1" applyProtection="1">
      <alignment horizontal="left" indent="1" shrinkToFit="1"/>
      <protection locked="0"/>
    </xf>
    <xf numFmtId="0" fontId="12" fillId="8" borderId="19" xfId="0" applyFont="1" applyFill="1" applyBorder="1" applyAlignment="1" applyProtection="1">
      <alignment horizontal="left" indent="1" shrinkToFit="1"/>
      <protection locked="0"/>
    </xf>
    <xf numFmtId="0" fontId="7" fillId="8" borderId="17" xfId="0" quotePrefix="1" applyFont="1" applyFill="1" applyBorder="1" applyAlignment="1" applyProtection="1">
      <alignment horizontal="center" shrinkToFit="1"/>
      <protection locked="0"/>
    </xf>
    <xf numFmtId="0" fontId="7" fillId="8" borderId="19" xfId="0" quotePrefix="1" applyFont="1" applyFill="1" applyBorder="1" applyAlignment="1" applyProtection="1">
      <alignment horizontal="center" shrinkToFit="1"/>
      <protection locked="0"/>
    </xf>
    <xf numFmtId="0" fontId="7" fillId="8" borderId="17" xfId="0" applyFont="1" applyFill="1" applyBorder="1" applyAlignment="1" applyProtection="1">
      <alignment horizontal="center" shrinkToFit="1"/>
      <protection locked="0"/>
    </xf>
    <xf numFmtId="0" fontId="7" fillId="8" borderId="19" xfId="0" applyFont="1" applyFill="1" applyBorder="1" applyAlignment="1" applyProtection="1">
      <alignment horizontal="center" shrinkToFit="1"/>
      <protection locked="0"/>
    </xf>
    <xf numFmtId="0" fontId="5" fillId="8" borderId="17" xfId="0" applyFont="1" applyFill="1" applyBorder="1" applyAlignment="1" applyProtection="1">
      <alignment shrinkToFit="1"/>
      <protection locked="0"/>
    </xf>
    <xf numFmtId="0" fontId="5" fillId="8" borderId="19" xfId="0" applyFont="1" applyFill="1" applyBorder="1" applyAlignment="1" applyProtection="1">
      <alignment shrinkToFit="1"/>
      <protection locked="0"/>
    </xf>
    <xf numFmtId="176" fontId="7" fillId="6" borderId="0" xfId="0" applyNumberFormat="1" applyFont="1" applyFill="1" applyAlignment="1" applyProtection="1">
      <alignment horizontal="right" vertical="top" shrinkToFit="1"/>
      <protection locked="0"/>
    </xf>
    <xf numFmtId="0" fontId="3" fillId="6" borderId="0" xfId="0" applyFont="1" applyFill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49" fontId="3" fillId="6" borderId="25" xfId="0" applyNumberFormat="1" applyFont="1" applyFill="1" applyBorder="1" applyAlignment="1" applyProtection="1">
      <alignment horizontal="center" vertical="center"/>
      <protection locked="0"/>
    </xf>
    <xf numFmtId="49" fontId="3" fillId="6" borderId="32" xfId="0" applyNumberFormat="1" applyFont="1" applyFill="1" applyBorder="1" applyAlignment="1" applyProtection="1">
      <alignment horizontal="center" vertical="center"/>
      <protection locked="0"/>
    </xf>
    <xf numFmtId="49" fontId="3" fillId="6" borderId="33" xfId="0" applyNumberFormat="1" applyFont="1" applyFill="1" applyBorder="1" applyAlignment="1" applyProtection="1">
      <alignment horizontal="center" vertical="center"/>
      <protection locked="0"/>
    </xf>
    <xf numFmtId="0" fontId="16" fillId="6" borderId="18" xfId="0" applyFont="1" applyFill="1" applyBorder="1" applyAlignment="1" applyProtection="1">
      <alignment horizontal="center" vertical="center" shrinkToFit="1"/>
      <protection locked="0"/>
    </xf>
    <xf numFmtId="0" fontId="12" fillId="6" borderId="18" xfId="0" applyFont="1" applyFill="1" applyBorder="1" applyAlignment="1" applyProtection="1">
      <alignment horizontal="center" vertical="center" shrinkToFit="1"/>
      <protection locked="0"/>
    </xf>
    <xf numFmtId="0" fontId="16" fillId="6" borderId="19" xfId="0" applyFont="1" applyFill="1" applyBorder="1" applyAlignment="1" applyProtection="1">
      <alignment horizontal="center" vertical="center" shrinkToFit="1"/>
      <protection locked="0"/>
    </xf>
    <xf numFmtId="0" fontId="16" fillId="6" borderId="17" xfId="0" applyFont="1" applyFill="1" applyBorder="1" applyAlignment="1" applyProtection="1">
      <alignment horizontal="center" vertical="center" shrinkToFit="1"/>
      <protection locked="0"/>
    </xf>
    <xf numFmtId="0" fontId="16" fillId="6" borderId="17" xfId="0" applyFont="1" applyFill="1" applyBorder="1" applyAlignment="1" applyProtection="1">
      <alignment horizontal="left" vertical="center" indent="1" shrinkToFit="1"/>
      <protection locked="0"/>
    </xf>
    <xf numFmtId="0" fontId="16" fillId="6" borderId="18" xfId="0" applyFont="1" applyFill="1" applyBorder="1" applyAlignment="1" applyProtection="1">
      <alignment horizontal="left" vertical="center" indent="1" shrinkToFit="1"/>
      <protection locked="0"/>
    </xf>
    <xf numFmtId="0" fontId="16" fillId="6" borderId="37" xfId="0" applyFont="1" applyFill="1" applyBorder="1" applyAlignment="1" applyProtection="1">
      <alignment horizontal="left" vertical="center" indent="1" shrinkToFit="1"/>
      <protection locked="0"/>
    </xf>
    <xf numFmtId="0" fontId="12" fillId="6" borderId="27" xfId="0" applyFont="1" applyFill="1" applyBorder="1" applyAlignment="1" applyProtection="1">
      <alignment horizontal="left" vertical="center" indent="1" shrinkToFit="1"/>
      <protection locked="0"/>
    </xf>
    <xf numFmtId="0" fontId="12" fillId="6" borderId="28" xfId="0" applyFont="1" applyFill="1" applyBorder="1" applyAlignment="1" applyProtection="1">
      <alignment horizontal="left" vertical="center" indent="1" shrinkToFit="1"/>
      <protection locked="0"/>
    </xf>
    <xf numFmtId="0" fontId="12" fillId="6" borderId="29" xfId="0" applyFont="1" applyFill="1" applyBorder="1" applyAlignment="1" applyProtection="1">
      <alignment horizontal="left" vertical="center" indent="1" shrinkToFit="1"/>
      <protection locked="0"/>
    </xf>
    <xf numFmtId="49" fontId="7" fillId="6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6" borderId="18" xfId="0" applyNumberFormat="1" applyFont="1" applyFill="1" applyBorder="1" applyAlignment="1" applyProtection="1">
      <alignment horizontal="center" vertical="center" shrinkToFit="1"/>
      <protection locked="0"/>
    </xf>
    <xf numFmtId="49" fontId="7" fillId="6" borderId="37" xfId="0" applyNumberFormat="1" applyFont="1" applyFill="1" applyBorder="1" applyAlignment="1" applyProtection="1">
      <alignment horizontal="center" vertical="center" shrinkToFit="1"/>
      <protection locked="0"/>
    </xf>
    <xf numFmtId="178" fontId="7" fillId="7" borderId="37" xfId="0" applyNumberFormat="1" applyFont="1" applyFill="1" applyBorder="1" applyAlignment="1" applyProtection="1">
      <alignment shrinkToFit="1"/>
      <protection locked="0"/>
    </xf>
    <xf numFmtId="181" fontId="7" fillId="8" borderId="17" xfId="1" applyNumberFormat="1" applyFont="1" applyFill="1" applyBorder="1" applyAlignment="1" applyProtection="1">
      <alignment shrinkToFit="1"/>
      <protection locked="0"/>
    </xf>
    <xf numFmtId="181" fontId="7" fillId="8" borderId="19" xfId="1" applyNumberFormat="1" applyFont="1" applyFill="1" applyBorder="1" applyAlignment="1" applyProtection="1">
      <alignment shrinkToFit="1"/>
      <protection locked="0"/>
    </xf>
    <xf numFmtId="0" fontId="11" fillId="6" borderId="0" xfId="0" applyFont="1" applyFill="1" applyAlignment="1" applyProtection="1">
      <alignment horizontal="center" vertical="center" shrinkToFit="1"/>
      <protection locked="0"/>
    </xf>
    <xf numFmtId="0" fontId="10" fillId="6" borderId="0" xfId="0" applyFont="1" applyFill="1" applyAlignment="1" applyProtection="1">
      <alignment horizontal="left" vertical="center" indent="1" shrinkToFit="1"/>
      <protection locked="0"/>
    </xf>
    <xf numFmtId="0" fontId="12" fillId="6" borderId="17" xfId="0" applyFont="1" applyFill="1" applyBorder="1" applyAlignment="1" applyProtection="1">
      <alignment horizontal="left" vertical="center" indent="1" shrinkToFit="1"/>
      <protection locked="0"/>
    </xf>
    <xf numFmtId="0" fontId="12" fillId="6" borderId="18" xfId="0" applyFont="1" applyFill="1" applyBorder="1" applyAlignment="1" applyProtection="1">
      <alignment horizontal="left" vertical="center" indent="1" shrinkToFit="1"/>
      <protection locked="0"/>
    </xf>
    <xf numFmtId="0" fontId="12" fillId="6" borderId="37" xfId="0" applyFont="1" applyFill="1" applyBorder="1" applyAlignment="1" applyProtection="1">
      <alignment horizontal="left" vertical="center" indent="1" shrinkToFit="1"/>
      <protection locked="0"/>
    </xf>
    <xf numFmtId="0" fontId="11" fillId="6" borderId="0" xfId="0" applyFont="1" applyFill="1" applyAlignment="1" applyProtection="1">
      <alignment horizontal="left" vertical="center" indent="1" shrinkToFit="1"/>
      <protection locked="0"/>
    </xf>
    <xf numFmtId="0" fontId="12" fillId="6" borderId="17" xfId="0" applyFont="1" applyFill="1" applyBorder="1" applyAlignment="1" applyProtection="1">
      <alignment horizontal="center" vertical="center" shrinkToFit="1"/>
      <protection locked="0"/>
    </xf>
    <xf numFmtId="178" fontId="7" fillId="0" borderId="55" xfId="0" applyNumberFormat="1" applyFont="1" applyBorder="1" applyAlignment="1">
      <alignment shrinkToFit="1"/>
    </xf>
    <xf numFmtId="178" fontId="7" fillId="0" borderId="49" xfId="0" applyNumberFormat="1" applyFont="1" applyBorder="1" applyAlignment="1">
      <alignment shrinkToFit="1"/>
    </xf>
    <xf numFmtId="178" fontId="7" fillId="0" borderId="56" xfId="0" applyNumberFormat="1" applyFont="1" applyBorder="1" applyAlignment="1">
      <alignment shrinkToFit="1"/>
    </xf>
    <xf numFmtId="178" fontId="7" fillId="0" borderId="80" xfId="0" applyNumberFormat="1" applyFont="1" applyBorder="1" applyAlignment="1">
      <alignment shrinkToFit="1"/>
    </xf>
    <xf numFmtId="178" fontId="7" fillId="0" borderId="19" xfId="0" applyNumberFormat="1" applyFont="1" applyBorder="1" applyAlignment="1">
      <alignment shrinkToFit="1"/>
    </xf>
    <xf numFmtId="0" fontId="5" fillId="8" borderId="45" xfId="0" applyFont="1" applyFill="1" applyBorder="1" applyAlignment="1" applyProtection="1">
      <alignment shrinkToFit="1"/>
      <protection locked="0"/>
    </xf>
    <xf numFmtId="178" fontId="25" fillId="0" borderId="49" xfId="0" applyNumberFormat="1" applyFont="1" applyBorder="1" applyAlignment="1">
      <alignment shrinkToFit="1"/>
    </xf>
    <xf numFmtId="178" fontId="25" fillId="0" borderId="56" xfId="0" applyNumberFormat="1" applyFont="1" applyBorder="1" applyAlignment="1">
      <alignment shrinkToFit="1"/>
    </xf>
    <xf numFmtId="0" fontId="2" fillId="0" borderId="51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21" xfId="0" applyFont="1" applyBorder="1" applyAlignment="1">
      <alignment vertical="center" textRotation="255" shrinkToFit="1"/>
    </xf>
    <xf numFmtId="0" fontId="2" fillId="0" borderId="54" xfId="0" applyFont="1" applyBorder="1" applyAlignment="1">
      <alignment vertical="center" textRotation="255" shrinkToFit="1"/>
    </xf>
    <xf numFmtId="0" fontId="2" fillId="0" borderId="43" xfId="0" applyFont="1" applyBorder="1" applyAlignment="1">
      <alignment vertical="center" textRotation="255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178" fontId="7" fillId="7" borderId="60" xfId="0" applyNumberFormat="1" applyFont="1" applyFill="1" applyBorder="1" applyAlignment="1" applyProtection="1">
      <alignment shrinkToFit="1"/>
      <protection locked="0"/>
    </xf>
    <xf numFmtId="178" fontId="7" fillId="7" borderId="10" xfId="0" applyNumberFormat="1" applyFont="1" applyFill="1" applyBorder="1" applyAlignment="1" applyProtection="1">
      <alignment shrinkToFit="1"/>
      <protection locked="0"/>
    </xf>
    <xf numFmtId="178" fontId="7" fillId="7" borderId="51" xfId="0" applyNumberFormat="1" applyFont="1" applyFill="1" applyBorder="1" applyAlignment="1" applyProtection="1">
      <alignment shrinkToFit="1"/>
      <protection locked="0"/>
    </xf>
    <xf numFmtId="178" fontId="7" fillId="7" borderId="36" xfId="0" applyNumberFormat="1" applyFont="1" applyFill="1" applyBorder="1" applyAlignment="1" applyProtection="1">
      <alignment shrinkToFit="1"/>
      <protection locked="0"/>
    </xf>
    <xf numFmtId="178" fontId="7" fillId="7" borderId="32" xfId="0" applyNumberFormat="1" applyFont="1" applyFill="1" applyBorder="1" applyAlignment="1" applyProtection="1">
      <alignment shrinkToFit="1"/>
      <protection locked="0"/>
    </xf>
    <xf numFmtId="178" fontId="7" fillId="7" borderId="35" xfId="0" applyNumberFormat="1" applyFont="1" applyFill="1" applyBorder="1" applyAlignment="1" applyProtection="1">
      <alignment shrinkToFit="1"/>
      <protection locked="0"/>
    </xf>
    <xf numFmtId="178" fontId="7" fillId="0" borderId="60" xfId="0" applyNumberFormat="1" applyFont="1" applyBorder="1" applyAlignment="1">
      <alignment shrinkToFit="1"/>
    </xf>
    <xf numFmtId="178" fontId="7" fillId="0" borderId="10" xfId="0" applyNumberFormat="1" applyFont="1" applyBorder="1" applyAlignment="1">
      <alignment shrinkToFit="1"/>
    </xf>
    <xf numFmtId="178" fontId="7" fillId="0" borderId="51" xfId="0" applyNumberFormat="1" applyFont="1" applyBorder="1" applyAlignment="1">
      <alignment shrinkToFit="1"/>
    </xf>
    <xf numFmtId="178" fontId="7" fillId="0" borderId="36" xfId="0" applyNumberFormat="1" applyFont="1" applyBorder="1" applyAlignment="1">
      <alignment shrinkToFit="1"/>
    </xf>
    <xf numFmtId="178" fontId="7" fillId="0" borderId="32" xfId="0" applyNumberFormat="1" applyFont="1" applyBorder="1" applyAlignment="1">
      <alignment shrinkToFit="1"/>
    </xf>
    <xf numFmtId="178" fontId="7" fillId="0" borderId="35" xfId="0" applyNumberFormat="1" applyFont="1" applyBorder="1" applyAlignment="1">
      <alignment shrinkToFit="1"/>
    </xf>
    <xf numFmtId="178" fontId="7" fillId="0" borderId="13" xfId="0" applyNumberFormat="1" applyFont="1" applyBorder="1" applyAlignment="1">
      <alignment shrinkToFit="1"/>
    </xf>
    <xf numFmtId="178" fontId="7" fillId="0" borderId="47" xfId="0" applyNumberFormat="1" applyFont="1" applyBorder="1" applyAlignment="1">
      <alignment shrinkToFit="1"/>
    </xf>
    <xf numFmtId="178" fontId="7" fillId="0" borderId="69" xfId="0" applyNumberFormat="1" applyFont="1" applyBorder="1" applyAlignment="1">
      <alignment shrinkToFit="1"/>
    </xf>
    <xf numFmtId="178" fontId="7" fillId="7" borderId="18" xfId="0" applyNumberFormat="1" applyFont="1" applyFill="1" applyBorder="1" applyAlignment="1" applyProtection="1">
      <alignment vertical="center" shrinkToFit="1"/>
      <protection locked="0"/>
    </xf>
    <xf numFmtId="178" fontId="7" fillId="7" borderId="63" xfId="0" applyNumberFormat="1" applyFont="1" applyFill="1" applyBorder="1" applyAlignment="1" applyProtection="1">
      <alignment shrinkToFit="1"/>
      <protection locked="0"/>
    </xf>
    <xf numFmtId="178" fontId="7" fillId="7" borderId="33" xfId="0" applyNumberFormat="1" applyFont="1" applyFill="1" applyBorder="1" applyAlignment="1" applyProtection="1">
      <alignment shrinkToFit="1"/>
      <protection locked="0"/>
    </xf>
    <xf numFmtId="0" fontId="5" fillId="0" borderId="45" xfId="0" applyFont="1" applyBorder="1" applyAlignment="1">
      <alignment shrinkToFit="1"/>
    </xf>
    <xf numFmtId="0" fontId="5" fillId="0" borderId="19" xfId="0" applyFont="1" applyBorder="1" applyAlignment="1">
      <alignment shrinkToFit="1"/>
    </xf>
    <xf numFmtId="0" fontId="5" fillId="0" borderId="17" xfId="0" applyFont="1" applyBorder="1" applyAlignment="1">
      <alignment shrinkToFit="1"/>
    </xf>
    <xf numFmtId="181" fontId="7" fillId="0" borderId="17" xfId="1" applyNumberFormat="1" applyFont="1" applyBorder="1" applyAlignment="1" applyProtection="1">
      <alignment shrinkToFit="1"/>
    </xf>
    <xf numFmtId="181" fontId="7" fillId="0" borderId="19" xfId="1" applyNumberFormat="1" applyFont="1" applyBorder="1" applyAlignment="1" applyProtection="1">
      <alignment shrinkToFit="1"/>
    </xf>
    <xf numFmtId="0" fontId="7" fillId="0" borderId="17" xfId="0" applyFont="1" applyBorder="1" applyAlignment="1">
      <alignment horizontal="center" shrinkToFit="1"/>
    </xf>
    <xf numFmtId="0" fontId="7" fillId="0" borderId="19" xfId="0" applyFont="1" applyBorder="1" applyAlignment="1">
      <alignment horizontal="center" shrinkToFit="1"/>
    </xf>
    <xf numFmtId="181" fontId="7" fillId="0" borderId="18" xfId="1" applyNumberFormat="1" applyFont="1" applyBorder="1" applyAlignment="1" applyProtection="1">
      <alignment shrinkToFit="1"/>
    </xf>
    <xf numFmtId="0" fontId="7" fillId="0" borderId="18" xfId="0" applyFont="1" applyBorder="1" applyAlignment="1">
      <alignment horizontal="center" vertical="center" shrinkToFit="1"/>
    </xf>
    <xf numFmtId="178" fontId="7" fillId="0" borderId="63" xfId="0" applyNumberFormat="1" applyFont="1" applyBorder="1" applyAlignment="1">
      <alignment shrinkToFit="1"/>
    </xf>
    <xf numFmtId="178" fontId="7" fillId="0" borderId="33" xfId="0" applyNumberFormat="1" applyFont="1" applyBorder="1" applyAlignment="1">
      <alignment shrinkToFit="1"/>
    </xf>
    <xf numFmtId="178" fontId="25" fillId="0" borderId="80" xfId="0" applyNumberFormat="1" applyFont="1" applyBorder="1" applyAlignment="1">
      <alignment shrinkToFit="1"/>
    </xf>
    <xf numFmtId="49" fontId="7" fillId="0" borderId="17" xfId="0" applyNumberFormat="1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178" fontId="7" fillId="0" borderId="18" xfId="1" applyNumberFormat="1" applyFont="1" applyFill="1" applyBorder="1" applyAlignment="1" applyProtection="1">
      <alignment shrinkToFit="1"/>
    </xf>
    <xf numFmtId="177" fontId="7" fillId="0" borderId="18" xfId="1" applyNumberFormat="1" applyFont="1" applyFill="1" applyBorder="1" applyAlignment="1" applyProtection="1">
      <alignment shrinkToFit="1"/>
    </xf>
    <xf numFmtId="177" fontId="7" fillId="0" borderId="19" xfId="1" applyNumberFormat="1" applyFont="1" applyFill="1" applyBorder="1" applyAlignment="1" applyProtection="1">
      <alignment shrinkToFit="1"/>
    </xf>
    <xf numFmtId="177" fontId="7" fillId="0" borderId="68" xfId="0" applyNumberFormat="1" applyFont="1" applyBorder="1" applyAlignment="1">
      <alignment shrinkToFit="1"/>
    </xf>
    <xf numFmtId="177" fontId="7" fillId="0" borderId="69" xfId="0" applyNumberFormat="1" applyFont="1" applyBorder="1" applyAlignment="1">
      <alignment shrinkToFit="1"/>
    </xf>
    <xf numFmtId="178" fontId="7" fillId="0" borderId="17" xfId="1" applyNumberFormat="1" applyFont="1" applyFill="1" applyBorder="1" applyAlignment="1" applyProtection="1">
      <alignment shrinkToFit="1"/>
    </xf>
    <xf numFmtId="178" fontId="7" fillId="0" borderId="19" xfId="1" applyNumberFormat="1" applyFont="1" applyFill="1" applyBorder="1" applyAlignment="1" applyProtection="1">
      <alignment shrinkToFit="1"/>
    </xf>
    <xf numFmtId="181" fontId="7" fillId="8" borderId="18" xfId="1" applyNumberFormat="1" applyFont="1" applyFill="1" applyBorder="1" applyAlignment="1" applyProtection="1">
      <alignment shrinkToFit="1"/>
      <protection locked="0"/>
    </xf>
    <xf numFmtId="177" fontId="20" fillId="0" borderId="4" xfId="0" applyNumberFormat="1" applyFont="1" applyBorder="1" applyAlignment="1">
      <alignment horizontal="left" vertical="top" wrapText="1"/>
    </xf>
    <xf numFmtId="177" fontId="20" fillId="0" borderId="0" xfId="0" applyNumberFormat="1" applyFont="1" applyAlignment="1">
      <alignment horizontal="left" vertical="top" wrapText="1"/>
    </xf>
    <xf numFmtId="177" fontId="20" fillId="0" borderId="7" xfId="0" applyNumberFormat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63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distributed" vertical="center" shrinkToFit="1"/>
    </xf>
    <xf numFmtId="177" fontId="9" fillId="0" borderId="2" xfId="0" applyNumberFormat="1" applyFont="1" applyBorder="1" applyAlignment="1">
      <alignment horizontal="distributed" vertical="center" shrinkToFit="1"/>
    </xf>
    <xf numFmtId="177" fontId="9" fillId="0" borderId="77" xfId="0" applyNumberFormat="1" applyFont="1" applyBorder="1" applyAlignment="1">
      <alignment horizontal="distributed" vertical="center" shrinkToFit="1"/>
    </xf>
    <xf numFmtId="177" fontId="9" fillId="0" borderId="4" xfId="0" applyNumberFormat="1" applyFont="1" applyBorder="1" applyAlignment="1">
      <alignment horizontal="distributed" vertical="center" shrinkToFit="1"/>
    </xf>
    <xf numFmtId="177" fontId="9" fillId="0" borderId="0" xfId="0" applyNumberFormat="1" applyFont="1" applyAlignment="1">
      <alignment horizontal="distributed" vertical="center" shrinkToFit="1"/>
    </xf>
    <xf numFmtId="177" fontId="9" fillId="0" borderId="7" xfId="0" applyNumberFormat="1" applyFont="1" applyBorder="1" applyAlignment="1">
      <alignment horizontal="distributed" vertical="center" shrinkToFit="1"/>
    </xf>
    <xf numFmtId="0" fontId="2" fillId="0" borderId="4" xfId="0" applyFont="1" applyBorder="1" applyAlignment="1">
      <alignment horizontal="center" vertical="center" shrinkToFit="1"/>
    </xf>
    <xf numFmtId="5" fontId="6" fillId="0" borderId="0" xfId="0" applyNumberFormat="1" applyFont="1" applyAlignment="1">
      <alignment horizontal="center" shrinkToFit="1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0" fontId="2" fillId="0" borderId="60" xfId="0" applyNumberFormat="1" applyFont="1" applyBorder="1" applyAlignment="1">
      <alignment horizontal="center" vertical="center" shrinkToFit="1"/>
    </xf>
    <xf numFmtId="177" fontId="2" fillId="0" borderId="51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80" fontId="2" fillId="0" borderId="85" xfId="0" applyNumberFormat="1" applyFont="1" applyBorder="1" applyAlignment="1">
      <alignment horizontal="center" vertical="center" textRotation="255" shrinkToFit="1"/>
    </xf>
    <xf numFmtId="180" fontId="2" fillId="0" borderId="78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180" fontId="2" fillId="0" borderId="51" xfId="0" applyNumberFormat="1" applyFont="1" applyBorder="1" applyAlignment="1">
      <alignment horizontal="center" vertical="center" shrinkToFit="1"/>
    </xf>
    <xf numFmtId="180" fontId="0" fillId="0" borderId="36" xfId="0" applyNumberFormat="1" applyBorder="1" applyAlignment="1">
      <alignment horizontal="center" vertical="center" shrinkToFit="1"/>
    </xf>
    <xf numFmtId="180" fontId="0" fillId="0" borderId="35" xfId="0" applyNumberFormat="1" applyBorder="1" applyAlignment="1">
      <alignment horizontal="center" vertical="center" shrinkToFit="1"/>
    </xf>
    <xf numFmtId="180" fontId="2" fillId="0" borderId="50" xfId="0" applyNumberFormat="1" applyFont="1" applyBorder="1" applyAlignment="1">
      <alignment horizontal="center" vertical="center" textRotation="255" shrinkToFit="1"/>
    </xf>
    <xf numFmtId="180" fontId="2" fillId="0" borderId="93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7" fontId="20" fillId="0" borderId="4" xfId="0" applyNumberFormat="1" applyFont="1" applyBorder="1" applyAlignment="1">
      <alignment horizontal="left" vertical="top" shrinkToFit="1"/>
    </xf>
    <xf numFmtId="177" fontId="20" fillId="0" borderId="0" xfId="0" applyNumberFormat="1" applyFont="1" applyAlignment="1">
      <alignment horizontal="left" vertical="top" shrinkToFit="1"/>
    </xf>
    <xf numFmtId="177" fontId="20" fillId="0" borderId="7" xfId="0" applyNumberFormat="1" applyFont="1" applyBorder="1" applyAlignment="1">
      <alignment horizontal="left" vertical="top" shrinkToFit="1"/>
    </xf>
    <xf numFmtId="0" fontId="21" fillId="0" borderId="4" xfId="0" applyFont="1" applyBorder="1" applyAlignment="1">
      <alignment horizontal="left" vertical="top" shrinkToFit="1"/>
    </xf>
    <xf numFmtId="0" fontId="21" fillId="0" borderId="0" xfId="0" applyFont="1" applyAlignment="1">
      <alignment horizontal="left" vertical="top" shrinkToFit="1"/>
    </xf>
    <xf numFmtId="0" fontId="21" fillId="0" borderId="7" xfId="0" applyFont="1" applyBorder="1" applyAlignment="1">
      <alignment horizontal="left" vertical="top" shrinkToFit="1"/>
    </xf>
    <xf numFmtId="0" fontId="21" fillId="0" borderId="8" xfId="0" applyFont="1" applyBorder="1" applyAlignment="1">
      <alignment horizontal="left" vertical="top" shrinkToFit="1"/>
    </xf>
    <xf numFmtId="0" fontId="21" fillId="0" borderId="9" xfId="0" applyFont="1" applyBorder="1" applyAlignment="1">
      <alignment horizontal="left" vertical="top" shrinkToFit="1"/>
    </xf>
    <xf numFmtId="0" fontId="10" fillId="0" borderId="0" xfId="0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7FFFF"/>
      <color rgb="FFCCFFFF"/>
      <color rgb="FFFFFFCC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</xdr:row>
      <xdr:rowOff>47625</xdr:rowOff>
    </xdr:from>
    <xdr:to>
      <xdr:col>13</xdr:col>
      <xdr:colOff>129268</xdr:colOff>
      <xdr:row>2</xdr:row>
      <xdr:rowOff>187698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67B1152-B38A-45E0-AB5D-80FD1DE3B8F6}"/>
            </a:ext>
          </a:extLst>
        </xdr:cNvPr>
        <xdr:cNvSpPr/>
      </xdr:nvSpPr>
      <xdr:spPr>
        <a:xfrm>
          <a:off x="866775" y="200025"/>
          <a:ext cx="1367518" cy="330573"/>
        </a:xfrm>
        <a:prstGeom prst="roundRect">
          <a:avLst/>
        </a:prstGeom>
        <a:ln w="476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latin typeface="EPSON Pゴシック W6" panose="02000600000000000000" pitchFamily="2" charset="-128"/>
              <a:ea typeface="EPSON Pゴシック W6" panose="02000600000000000000" pitchFamily="2" charset="-128"/>
            </a:rPr>
            <a:t>記入例</a:t>
          </a:r>
        </a:p>
      </xdr:txBody>
    </xdr:sp>
    <xdr:clientData/>
  </xdr:twoCellAnchor>
  <xdr:twoCellAnchor editAs="absolute">
    <xdr:from>
      <xdr:col>12</xdr:col>
      <xdr:colOff>166032</xdr:colOff>
      <xdr:row>19</xdr:row>
      <xdr:rowOff>303547</xdr:rowOff>
    </xdr:from>
    <xdr:to>
      <xdr:col>17</xdr:col>
      <xdr:colOff>123824</xdr:colOff>
      <xdr:row>22</xdr:row>
      <xdr:rowOff>236839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D86D0CE-0DA7-B05A-B01B-84DC7AB7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7232" y="4132597"/>
          <a:ext cx="957917" cy="847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32</xdr:col>
      <xdr:colOff>41413</xdr:colOff>
      <xdr:row>6</xdr:row>
      <xdr:rowOff>82826</xdr:rowOff>
    </xdr:from>
    <xdr:ext cx="648000" cy="648000"/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19005FA-F8BE-4185-82CD-A81224150F95}"/>
            </a:ext>
          </a:extLst>
        </xdr:cNvPr>
        <xdr:cNvSpPr/>
      </xdr:nvSpPr>
      <xdr:spPr>
        <a:xfrm>
          <a:off x="5855804" y="969065"/>
          <a:ext cx="648000" cy="648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72000" rIns="0" bIns="72000" rtlCol="0" anchor="ctr" anchorCtr="0">
          <a:noAutofit/>
        </a:bodyPr>
        <a:lstStyle/>
        <a:p>
          <a:pPr algn="l"/>
          <a:r>
            <a:rPr kumimoji="1" lang="en-US" altLang="ja-JP" sz="450">
              <a:solidFill>
                <a:sysClr val="windowText" lastClr="000000"/>
              </a:solidFill>
            </a:rPr>
            <a:t>2</a:t>
          </a:r>
          <a:r>
            <a:rPr kumimoji="1" lang="ja-JP" altLang="en-US" sz="450">
              <a:solidFill>
                <a:sysClr val="windowText" lastClr="000000"/>
              </a:solidFill>
            </a:rPr>
            <a:t>枚目、</a:t>
          </a:r>
          <a:r>
            <a:rPr kumimoji="1" lang="en-US" altLang="ja-JP" sz="450">
              <a:solidFill>
                <a:sysClr val="windowText" lastClr="000000"/>
              </a:solidFill>
            </a:rPr>
            <a:t>3</a:t>
          </a:r>
          <a:r>
            <a:rPr kumimoji="1" lang="ja-JP" altLang="en-US" sz="450">
              <a:solidFill>
                <a:sysClr val="windowText" lastClr="000000"/>
              </a:solidFill>
            </a:rPr>
            <a:t>枚目に</a:t>
          </a:r>
          <a:endParaRPr kumimoji="1" lang="en-US" altLang="ja-JP" sz="4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450">
              <a:solidFill>
                <a:sysClr val="windowText" lastClr="000000"/>
              </a:solidFill>
            </a:rPr>
            <a:t>押印してください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36613</xdr:colOff>
      <xdr:row>6</xdr:row>
      <xdr:rowOff>62265</xdr:rowOff>
    </xdr:from>
    <xdr:ext cx="648000" cy="648000"/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C0CC2C0-523D-41CB-85F8-374B07053F53}"/>
            </a:ext>
          </a:extLst>
        </xdr:cNvPr>
        <xdr:cNvSpPr/>
      </xdr:nvSpPr>
      <xdr:spPr>
        <a:xfrm>
          <a:off x="5851004" y="948504"/>
          <a:ext cx="648000" cy="648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72000" rIns="0" bIns="72000" rtlCol="0" anchor="ctr" anchorCtr="0">
          <a:noAutofit/>
        </a:bodyPr>
        <a:lstStyle/>
        <a:p>
          <a:pPr algn="l"/>
          <a:r>
            <a:rPr kumimoji="1" lang="en-US" altLang="ja-JP" sz="450">
              <a:solidFill>
                <a:sysClr val="windowText" lastClr="000000"/>
              </a:solidFill>
            </a:rPr>
            <a:t>2</a:t>
          </a:r>
          <a:r>
            <a:rPr kumimoji="1" lang="ja-JP" altLang="en-US" sz="450">
              <a:solidFill>
                <a:sysClr val="windowText" lastClr="000000"/>
              </a:solidFill>
            </a:rPr>
            <a:t>枚目、</a:t>
          </a:r>
          <a:r>
            <a:rPr kumimoji="1" lang="en-US" altLang="ja-JP" sz="450">
              <a:solidFill>
                <a:sysClr val="windowText" lastClr="000000"/>
              </a:solidFill>
            </a:rPr>
            <a:t>3</a:t>
          </a:r>
          <a:r>
            <a:rPr kumimoji="1" lang="ja-JP" altLang="en-US" sz="450">
              <a:solidFill>
                <a:sysClr val="windowText" lastClr="000000"/>
              </a:solidFill>
            </a:rPr>
            <a:t>枚目に</a:t>
          </a:r>
          <a:endParaRPr kumimoji="1" lang="en-US" altLang="ja-JP" sz="4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450">
              <a:solidFill>
                <a:sysClr val="windowText" lastClr="000000"/>
              </a:solidFill>
            </a:rPr>
            <a:t>押印してください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B8919-5C1D-4626-A40A-4068ABD9B4A3}">
  <sheetPr>
    <tabColor rgb="FF92D050"/>
    <pageSetUpPr fitToPage="1"/>
  </sheetPr>
  <dimension ref="B1:BX97"/>
  <sheetViews>
    <sheetView showGridLines="0" showZeros="0" zoomScaleNormal="100" zoomScaleSheetLayoutView="85" workbookViewId="0">
      <selection activeCell="AW4" sqref="AW4"/>
    </sheetView>
  </sheetViews>
  <sheetFormatPr defaultColWidth="2.125" defaultRowHeight="11.1" customHeight="1"/>
  <cols>
    <col min="1" max="1" width="2.125" style="14" customWidth="1"/>
    <col min="2" max="5" width="1.375" style="14" customWidth="1"/>
    <col min="6" max="30" width="2.625" style="14" customWidth="1"/>
    <col min="31" max="32" width="1.625" style="14" customWidth="1"/>
    <col min="33" max="39" width="2.375" style="14" customWidth="1"/>
    <col min="40" max="48" width="1.875" style="14" customWidth="1"/>
    <col min="49" max="53" width="1.25" style="14" customWidth="1"/>
    <col min="54" max="54" width="1.25" style="15" customWidth="1"/>
    <col min="55" max="63" width="1.75" style="15" customWidth="1"/>
    <col min="64" max="64" width="2.125" style="14"/>
    <col min="65" max="70" width="2.125" style="14" hidden="1" customWidth="1"/>
    <col min="71" max="71" width="3.5" style="14" hidden="1" customWidth="1"/>
    <col min="72" max="16384" width="2.125" style="14"/>
  </cols>
  <sheetData>
    <row r="1" spans="2:71" ht="12">
      <c r="B1" s="13"/>
      <c r="E1" s="13"/>
      <c r="F1" s="13"/>
      <c r="BS1" s="16"/>
    </row>
    <row r="2" spans="2:71" s="16" customFormat="1" ht="15.6" customHeight="1">
      <c r="O2" s="17"/>
      <c r="R2" s="233" t="s">
        <v>64</v>
      </c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BB2" s="18"/>
      <c r="BC2" s="18"/>
      <c r="BD2" s="18"/>
      <c r="BE2" s="235"/>
      <c r="BF2" s="235"/>
      <c r="BG2" s="235" t="s">
        <v>65</v>
      </c>
      <c r="BH2" s="235"/>
      <c r="BI2" s="235"/>
      <c r="BJ2" s="235"/>
      <c r="BK2" s="235"/>
    </row>
    <row r="3" spans="2:71" s="16" customFormat="1" ht="15" customHeight="1" thickBot="1">
      <c r="O3" s="17"/>
      <c r="Q3" s="19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19"/>
      <c r="AW3" s="651" t="s">
        <v>127</v>
      </c>
      <c r="AX3" s="651"/>
      <c r="AY3" s="651"/>
      <c r="AZ3" s="651"/>
      <c r="BA3" s="651"/>
      <c r="BB3" s="236">
        <v>45169</v>
      </c>
      <c r="BC3" s="236"/>
      <c r="BD3" s="236"/>
      <c r="BE3" s="236"/>
      <c r="BF3" s="236"/>
      <c r="BG3" s="236"/>
      <c r="BH3" s="236"/>
      <c r="BI3" s="236"/>
      <c r="BJ3" s="236"/>
      <c r="BK3" s="236"/>
    </row>
    <row r="4" spans="2:71" s="16" customFormat="1" ht="5.45" customHeight="1" thickTop="1" thickBot="1">
      <c r="AV4" s="20"/>
      <c r="AW4" s="20"/>
      <c r="AX4" s="20"/>
      <c r="AY4" s="20"/>
      <c r="AZ4" s="20"/>
      <c r="BA4" s="20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2:71" s="16" customFormat="1" ht="3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5"/>
      <c r="R5" s="26"/>
      <c r="S5" s="27"/>
      <c r="T5" s="155"/>
      <c r="U5" s="155"/>
      <c r="V5" s="155"/>
      <c r="W5" s="155"/>
      <c r="X5" s="155"/>
      <c r="Y5" s="156"/>
      <c r="Z5" s="26"/>
      <c r="AA5" s="27"/>
      <c r="AB5" s="28"/>
      <c r="AC5" s="157"/>
      <c r="AD5" s="155"/>
      <c r="AE5" s="155"/>
      <c r="AF5" s="155"/>
      <c r="AG5" s="155"/>
      <c r="AH5" s="155"/>
      <c r="AI5" s="155"/>
      <c r="AJ5" s="156"/>
      <c r="AK5" s="237" t="s">
        <v>11</v>
      </c>
      <c r="AL5" s="238"/>
      <c r="AM5" s="238"/>
      <c r="AN5" s="238"/>
      <c r="AO5" s="238"/>
      <c r="AP5" s="238"/>
      <c r="AQ5" s="238"/>
      <c r="AR5" s="29"/>
      <c r="AS5" s="2"/>
      <c r="AT5" s="2"/>
      <c r="AU5" s="3"/>
      <c r="AV5" s="2"/>
      <c r="AW5" s="2"/>
      <c r="AX5" s="2"/>
      <c r="AY5" s="2"/>
      <c r="AZ5" s="2"/>
      <c r="BA5" s="4"/>
      <c r="BB5" s="4"/>
      <c r="BC5" s="2"/>
      <c r="BD5" s="2"/>
      <c r="BE5" s="2"/>
      <c r="BF5" s="2"/>
      <c r="BG5" s="5"/>
      <c r="BH5" s="2"/>
      <c r="BI5" s="2"/>
      <c r="BJ5" s="2"/>
      <c r="BK5" s="6"/>
    </row>
    <row r="6" spans="2:71" s="16" customFormat="1" ht="20.100000000000001" customHeight="1">
      <c r="B6" s="30"/>
      <c r="C6" s="148"/>
      <c r="D6" s="148" t="s">
        <v>12</v>
      </c>
      <c r="Q6" s="31"/>
      <c r="R6" s="240" t="s">
        <v>9</v>
      </c>
      <c r="S6" s="241"/>
      <c r="T6" s="242" t="s">
        <v>66</v>
      </c>
      <c r="U6" s="242"/>
      <c r="V6" s="242"/>
      <c r="W6" s="242"/>
      <c r="X6" s="242"/>
      <c r="Y6" s="243"/>
      <c r="Z6" s="244" t="s">
        <v>15</v>
      </c>
      <c r="AA6" s="244"/>
      <c r="AB6" s="244"/>
      <c r="AC6" s="245" t="s">
        <v>111</v>
      </c>
      <c r="AD6" s="245"/>
      <c r="AE6" s="245"/>
      <c r="AF6" s="245"/>
      <c r="AG6" s="245"/>
      <c r="AH6" s="245"/>
      <c r="AI6" s="245"/>
      <c r="AJ6" s="245"/>
      <c r="AK6" s="239"/>
      <c r="AL6" s="239"/>
      <c r="AM6" s="239"/>
      <c r="AN6" s="239"/>
      <c r="AO6" s="239"/>
      <c r="AP6" s="239"/>
      <c r="AQ6" s="239"/>
      <c r="AR6" s="10"/>
      <c r="AS6" s="246" t="s">
        <v>100</v>
      </c>
      <c r="AT6" s="246"/>
      <c r="AU6" s="7" t="s">
        <v>63</v>
      </c>
      <c r="AV6" s="246" t="s">
        <v>68</v>
      </c>
      <c r="AW6" s="246"/>
      <c r="AX6" s="246"/>
      <c r="AY6" s="246"/>
      <c r="AZ6" s="246"/>
      <c r="BA6" s="247" t="s">
        <v>63</v>
      </c>
      <c r="BB6" s="247"/>
      <c r="BC6" s="246" t="s">
        <v>68</v>
      </c>
      <c r="BD6" s="246"/>
      <c r="BE6" s="246"/>
      <c r="BF6" s="246"/>
      <c r="BG6" s="7" t="s">
        <v>63</v>
      </c>
      <c r="BH6" s="246" t="s">
        <v>68</v>
      </c>
      <c r="BI6" s="246"/>
      <c r="BJ6" s="246"/>
      <c r="BK6" s="248"/>
    </row>
    <row r="7" spans="2:71" s="16" customFormat="1" ht="20.100000000000001" customHeight="1">
      <c r="B7" s="30"/>
      <c r="D7" s="249" t="s">
        <v>7</v>
      </c>
      <c r="E7" s="249"/>
      <c r="F7" s="249"/>
      <c r="G7" s="249"/>
      <c r="H7" s="249"/>
      <c r="I7" s="249"/>
      <c r="J7" s="249"/>
      <c r="K7" s="249"/>
      <c r="L7" s="249"/>
      <c r="N7" s="8" t="s">
        <v>10</v>
      </c>
      <c r="O7" s="32"/>
      <c r="P7" s="32"/>
      <c r="Q7" s="31"/>
      <c r="R7" s="240" t="s">
        <v>13</v>
      </c>
      <c r="S7" s="241"/>
      <c r="T7" s="250" t="s">
        <v>98</v>
      </c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33"/>
      <c r="AH7" s="33"/>
      <c r="AI7" s="33"/>
      <c r="AJ7" s="34"/>
      <c r="AK7" s="251" t="s">
        <v>16</v>
      </c>
      <c r="AL7" s="252"/>
      <c r="AM7" s="253" t="s">
        <v>101</v>
      </c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5"/>
      <c r="BM7" s="16" t="s">
        <v>0</v>
      </c>
      <c r="BO7" s="16" t="s">
        <v>56</v>
      </c>
      <c r="BQ7" s="16" t="s">
        <v>2</v>
      </c>
      <c r="BS7" s="35">
        <v>10</v>
      </c>
    </row>
    <row r="8" spans="2:71" s="16" customFormat="1" ht="11.1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240"/>
      <c r="S8" s="241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J8" s="39"/>
      <c r="AK8" s="256" t="s">
        <v>18</v>
      </c>
      <c r="AL8" s="257"/>
      <c r="AM8" s="251" t="s">
        <v>70</v>
      </c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52"/>
      <c r="BC8" s="251" t="s">
        <v>71</v>
      </c>
      <c r="BD8" s="261"/>
      <c r="BE8" s="261"/>
      <c r="BF8" s="261"/>
      <c r="BG8" s="261"/>
      <c r="BH8" s="261"/>
      <c r="BI8" s="261"/>
      <c r="BJ8" s="261"/>
      <c r="BK8" s="262"/>
      <c r="BM8" s="16" t="s">
        <v>17</v>
      </c>
      <c r="BO8" s="16" t="s">
        <v>1</v>
      </c>
      <c r="BQ8" s="16" t="s">
        <v>57</v>
      </c>
      <c r="BS8" s="35">
        <v>8</v>
      </c>
    </row>
    <row r="9" spans="2:71" s="16" customFormat="1" ht="20.100000000000001" customHeight="1">
      <c r="B9" s="263" t="s">
        <v>108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5"/>
      <c r="R9" s="266" t="s">
        <v>8</v>
      </c>
      <c r="S9" s="241"/>
      <c r="T9" s="267" t="s">
        <v>67</v>
      </c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J9" s="39"/>
      <c r="AK9" s="240"/>
      <c r="AL9" s="258"/>
      <c r="AM9" s="268" t="s">
        <v>97</v>
      </c>
      <c r="AN9" s="269"/>
      <c r="AO9" s="269"/>
      <c r="AP9" s="269"/>
      <c r="AQ9" s="269"/>
      <c r="AR9" s="270" t="s">
        <v>0</v>
      </c>
      <c r="AS9" s="270"/>
      <c r="AT9" s="269" t="s">
        <v>96</v>
      </c>
      <c r="AU9" s="269"/>
      <c r="AV9" s="269"/>
      <c r="AW9" s="269"/>
      <c r="AX9" s="269"/>
      <c r="AY9" s="269"/>
      <c r="AZ9" s="270" t="s">
        <v>1</v>
      </c>
      <c r="BA9" s="270"/>
      <c r="BB9" s="271"/>
      <c r="BC9" s="272" t="s">
        <v>2</v>
      </c>
      <c r="BD9" s="271"/>
      <c r="BE9" s="273" t="s">
        <v>102</v>
      </c>
      <c r="BF9" s="274"/>
      <c r="BG9" s="274"/>
      <c r="BH9" s="274"/>
      <c r="BI9" s="274"/>
      <c r="BJ9" s="274"/>
      <c r="BK9" s="275"/>
      <c r="BL9" s="32"/>
      <c r="BM9" s="16" t="s">
        <v>58</v>
      </c>
      <c r="BS9" s="40" t="s">
        <v>103</v>
      </c>
    </row>
    <row r="10" spans="2:71" s="16" customFormat="1" ht="14.1" customHeight="1">
      <c r="B10" s="224" t="s">
        <v>14</v>
      </c>
      <c r="C10" s="225"/>
      <c r="D10" s="225"/>
      <c r="E10" s="225"/>
      <c r="F10" s="228">
        <f>Y28</f>
        <v>4950000</v>
      </c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149"/>
      <c r="R10" s="266" t="s">
        <v>4</v>
      </c>
      <c r="S10" s="241"/>
      <c r="T10" s="242" t="s">
        <v>69</v>
      </c>
      <c r="U10" s="242"/>
      <c r="V10" s="242"/>
      <c r="W10" s="242"/>
      <c r="X10" s="242"/>
      <c r="Y10" s="242"/>
      <c r="Z10" s="241" t="s">
        <v>3</v>
      </c>
      <c r="AA10" s="287" t="s">
        <v>69</v>
      </c>
      <c r="AB10" s="287"/>
      <c r="AC10" s="287"/>
      <c r="AD10" s="287"/>
      <c r="AE10" s="287"/>
      <c r="AF10" s="287"/>
      <c r="AG10" s="42"/>
      <c r="AJ10" s="39"/>
      <c r="AK10" s="240"/>
      <c r="AL10" s="258"/>
      <c r="AM10" s="251" t="s">
        <v>19</v>
      </c>
      <c r="AN10" s="261"/>
      <c r="AO10" s="252"/>
      <c r="AP10" s="276" t="s">
        <v>99</v>
      </c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8"/>
      <c r="BM10" s="16" t="s">
        <v>59</v>
      </c>
      <c r="BS10" s="35"/>
    </row>
    <row r="11" spans="2:71" s="16" customFormat="1" ht="20.100000000000001" customHeight="1">
      <c r="B11" s="226"/>
      <c r="C11" s="227"/>
      <c r="D11" s="227"/>
      <c r="E11" s="227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41"/>
      <c r="R11" s="266"/>
      <c r="S11" s="241"/>
      <c r="T11" s="242"/>
      <c r="U11" s="242"/>
      <c r="V11" s="242"/>
      <c r="W11" s="242"/>
      <c r="X11" s="242"/>
      <c r="Y11" s="242"/>
      <c r="Z11" s="241"/>
      <c r="AA11" s="287"/>
      <c r="AB11" s="287"/>
      <c r="AC11" s="287"/>
      <c r="AD11" s="287"/>
      <c r="AE11" s="287"/>
      <c r="AF11" s="287"/>
      <c r="AG11" s="42"/>
      <c r="AH11" s="32"/>
      <c r="AI11" s="32"/>
      <c r="AJ11" s="39"/>
      <c r="AK11" s="240"/>
      <c r="AL11" s="258"/>
      <c r="AM11" s="279" t="s">
        <v>20</v>
      </c>
      <c r="AN11" s="225"/>
      <c r="AO11" s="280"/>
      <c r="AP11" s="284" t="s">
        <v>67</v>
      </c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6"/>
      <c r="BS11" s="35"/>
    </row>
    <row r="12" spans="2:71" s="16" customFormat="1" ht="3.95" customHeight="1" thickBot="1">
      <c r="B12" s="30"/>
      <c r="E12" s="43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R12" s="44"/>
      <c r="S12" s="45"/>
      <c r="T12" s="158"/>
      <c r="U12" s="159"/>
      <c r="V12" s="159"/>
      <c r="W12" s="159"/>
      <c r="X12" s="159"/>
      <c r="Y12" s="159"/>
      <c r="AA12" s="287"/>
      <c r="AB12" s="287"/>
      <c r="AC12" s="287"/>
      <c r="AD12" s="287"/>
      <c r="AE12" s="287"/>
      <c r="AF12" s="287"/>
      <c r="AG12" s="46"/>
      <c r="AH12" s="46"/>
      <c r="AI12" s="46"/>
      <c r="AJ12" s="47"/>
      <c r="AK12" s="259"/>
      <c r="AL12" s="260"/>
      <c r="AM12" s="281"/>
      <c r="AN12" s="282"/>
      <c r="AO12" s="283"/>
      <c r="AP12" s="160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2"/>
    </row>
    <row r="13" spans="2:71" s="16" customFormat="1" ht="12.95" customHeight="1">
      <c r="B13" s="288" t="s">
        <v>21</v>
      </c>
      <c r="C13" s="289"/>
      <c r="D13" s="294" t="s">
        <v>55</v>
      </c>
      <c r="E13" s="295"/>
      <c r="F13" s="298" t="s">
        <v>22</v>
      </c>
      <c r="G13" s="298"/>
      <c r="H13" s="298"/>
      <c r="I13" s="298"/>
      <c r="J13" s="299"/>
      <c r="K13" s="302">
        <v>20000000</v>
      </c>
      <c r="L13" s="303"/>
      <c r="M13" s="303"/>
      <c r="N13" s="303"/>
      <c r="O13" s="303"/>
      <c r="P13" s="303"/>
      <c r="Q13" s="304"/>
      <c r="R13" s="308" t="s">
        <v>25</v>
      </c>
      <c r="S13" s="310" t="s">
        <v>117</v>
      </c>
      <c r="T13" s="310"/>
      <c r="U13" s="310"/>
      <c r="V13" s="310"/>
      <c r="W13" s="310"/>
      <c r="X13" s="311"/>
      <c r="Y13" s="314">
        <v>10000000</v>
      </c>
      <c r="Z13" s="315"/>
      <c r="AA13" s="315"/>
      <c r="AB13" s="315"/>
      <c r="AC13" s="315"/>
      <c r="AD13" s="316"/>
      <c r="AE13" s="320" t="s">
        <v>83</v>
      </c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1"/>
    </row>
    <row r="14" spans="2:71" s="16" customFormat="1" ht="12.95" customHeight="1">
      <c r="B14" s="290"/>
      <c r="C14" s="291"/>
      <c r="D14" s="296"/>
      <c r="E14" s="297"/>
      <c r="F14" s="300"/>
      <c r="G14" s="300"/>
      <c r="H14" s="300"/>
      <c r="I14" s="300"/>
      <c r="J14" s="301"/>
      <c r="K14" s="305"/>
      <c r="L14" s="306"/>
      <c r="M14" s="306"/>
      <c r="N14" s="306"/>
      <c r="O14" s="306"/>
      <c r="P14" s="306"/>
      <c r="Q14" s="307"/>
      <c r="R14" s="309"/>
      <c r="S14" s="312"/>
      <c r="T14" s="312"/>
      <c r="U14" s="312"/>
      <c r="V14" s="312"/>
      <c r="W14" s="312"/>
      <c r="X14" s="313"/>
      <c r="Y14" s="317"/>
      <c r="Z14" s="318"/>
      <c r="AA14" s="318"/>
      <c r="AB14" s="318"/>
      <c r="AC14" s="318"/>
      <c r="AD14" s="319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3"/>
    </row>
    <row r="15" spans="2:71" s="16" customFormat="1" ht="24.6" customHeight="1">
      <c r="B15" s="290"/>
      <c r="C15" s="291"/>
      <c r="D15" s="324" t="s">
        <v>23</v>
      </c>
      <c r="E15" s="325"/>
      <c r="F15" s="344" t="s">
        <v>6</v>
      </c>
      <c r="G15" s="344"/>
      <c r="H15" s="344"/>
      <c r="I15" s="344"/>
      <c r="J15" s="345"/>
      <c r="K15" s="361"/>
      <c r="L15" s="361"/>
      <c r="M15" s="361"/>
      <c r="N15" s="361"/>
      <c r="O15" s="361"/>
      <c r="P15" s="361"/>
      <c r="Q15" s="361"/>
      <c r="R15" s="152" t="s">
        <v>26</v>
      </c>
      <c r="S15" s="362" t="s">
        <v>29</v>
      </c>
      <c r="T15" s="362"/>
      <c r="U15" s="363">
        <v>90</v>
      </c>
      <c r="V15" s="363"/>
      <c r="W15" s="344" t="s">
        <v>31</v>
      </c>
      <c r="X15" s="345"/>
      <c r="Y15" s="364">
        <f>Y13*(U15/100)</f>
        <v>9000000</v>
      </c>
      <c r="Z15" s="364"/>
      <c r="AA15" s="364"/>
      <c r="AB15" s="364"/>
      <c r="AC15" s="364"/>
      <c r="AD15" s="365"/>
      <c r="AE15" s="338" t="s">
        <v>125</v>
      </c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9"/>
    </row>
    <row r="16" spans="2:71" s="16" customFormat="1" ht="24.6" customHeight="1">
      <c r="B16" s="290"/>
      <c r="C16" s="291"/>
      <c r="D16" s="324" t="s">
        <v>24</v>
      </c>
      <c r="E16" s="325"/>
      <c r="F16" s="344" t="s">
        <v>78</v>
      </c>
      <c r="G16" s="344"/>
      <c r="H16" s="344"/>
      <c r="I16" s="344"/>
      <c r="J16" s="345"/>
      <c r="K16" s="346">
        <f>SUM(K13:Q15)</f>
        <v>20000000</v>
      </c>
      <c r="L16" s="347"/>
      <c r="M16" s="347"/>
      <c r="N16" s="347"/>
      <c r="O16" s="347"/>
      <c r="P16" s="347"/>
      <c r="Q16" s="348"/>
      <c r="R16" s="152" t="s">
        <v>27</v>
      </c>
      <c r="S16" s="349" t="s">
        <v>116</v>
      </c>
      <c r="T16" s="349"/>
      <c r="U16" s="349"/>
      <c r="V16" s="349"/>
      <c r="W16" s="349"/>
      <c r="X16" s="350"/>
      <c r="Y16" s="317">
        <v>4500000</v>
      </c>
      <c r="Z16" s="351"/>
      <c r="AA16" s="351"/>
      <c r="AB16" s="351"/>
      <c r="AC16" s="351"/>
      <c r="AD16" s="352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1"/>
    </row>
    <row r="17" spans="2:63" s="16" customFormat="1" ht="24.6" customHeight="1">
      <c r="B17" s="292"/>
      <c r="C17" s="293"/>
      <c r="D17" s="353" t="s">
        <v>77</v>
      </c>
      <c r="E17" s="354"/>
      <c r="F17" s="355" t="s">
        <v>75</v>
      </c>
      <c r="G17" s="356"/>
      <c r="H17" s="356"/>
      <c r="I17" s="356"/>
      <c r="J17" s="357"/>
      <c r="K17" s="326">
        <f>Y13-Y15</f>
        <v>1000000</v>
      </c>
      <c r="L17" s="327"/>
      <c r="M17" s="327"/>
      <c r="N17" s="327"/>
      <c r="O17" s="327"/>
      <c r="P17" s="327"/>
      <c r="Q17" s="358"/>
      <c r="R17" s="153" t="s">
        <v>28</v>
      </c>
      <c r="S17" s="359" t="s">
        <v>118</v>
      </c>
      <c r="T17" s="359"/>
      <c r="U17" s="359"/>
      <c r="V17" s="359"/>
      <c r="W17" s="359"/>
      <c r="X17" s="360"/>
      <c r="Y17" s="326">
        <f>Y15-Y16</f>
        <v>4500000</v>
      </c>
      <c r="Z17" s="327"/>
      <c r="AA17" s="327"/>
      <c r="AB17" s="327"/>
      <c r="AC17" s="327"/>
      <c r="AD17" s="328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1"/>
    </row>
    <row r="18" spans="2:63" s="16" customFormat="1" ht="24.6" customHeight="1">
      <c r="B18" s="329" t="s">
        <v>48</v>
      </c>
      <c r="C18" s="330"/>
      <c r="D18" s="331" t="s">
        <v>49</v>
      </c>
      <c r="E18" s="330"/>
      <c r="F18" s="331" t="s">
        <v>50</v>
      </c>
      <c r="G18" s="332"/>
      <c r="H18" s="332"/>
      <c r="I18" s="332"/>
      <c r="J18" s="332"/>
      <c r="K18" s="332"/>
      <c r="L18" s="332"/>
      <c r="M18" s="332"/>
      <c r="N18" s="332"/>
      <c r="O18" s="330"/>
      <c r="P18" s="331" t="s">
        <v>35</v>
      </c>
      <c r="Q18" s="330"/>
      <c r="R18" s="333" t="s">
        <v>51</v>
      </c>
      <c r="S18" s="334"/>
      <c r="T18" s="186" t="s">
        <v>52</v>
      </c>
      <c r="U18" s="335" t="s">
        <v>53</v>
      </c>
      <c r="V18" s="336"/>
      <c r="W18" s="336"/>
      <c r="X18" s="334"/>
      <c r="Y18" s="333" t="s">
        <v>54</v>
      </c>
      <c r="Z18" s="336"/>
      <c r="AA18" s="336"/>
      <c r="AB18" s="336"/>
      <c r="AC18" s="336"/>
      <c r="AD18" s="337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1"/>
    </row>
    <row r="19" spans="2:63" s="16" customFormat="1" ht="24.6" customHeight="1">
      <c r="B19" s="369">
        <v>8</v>
      </c>
      <c r="C19" s="370"/>
      <c r="D19" s="371">
        <v>31</v>
      </c>
      <c r="E19" s="370"/>
      <c r="F19" s="372" t="s">
        <v>107</v>
      </c>
      <c r="G19" s="373"/>
      <c r="H19" s="373"/>
      <c r="I19" s="373"/>
      <c r="J19" s="373"/>
      <c r="K19" s="373"/>
      <c r="L19" s="373"/>
      <c r="M19" s="373"/>
      <c r="N19" s="373"/>
      <c r="O19" s="374"/>
      <c r="P19" s="371">
        <v>10</v>
      </c>
      <c r="Q19" s="370"/>
      <c r="R19" s="375">
        <v>1</v>
      </c>
      <c r="S19" s="376"/>
      <c r="T19" s="183" t="s">
        <v>73</v>
      </c>
      <c r="U19" s="375">
        <v>5000000</v>
      </c>
      <c r="V19" s="377"/>
      <c r="W19" s="377"/>
      <c r="X19" s="376"/>
      <c r="Y19" s="366">
        <f>R19*U19</f>
        <v>5000000</v>
      </c>
      <c r="Z19" s="367"/>
      <c r="AA19" s="367"/>
      <c r="AB19" s="367"/>
      <c r="AC19" s="367"/>
      <c r="AD19" s="368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1"/>
    </row>
    <row r="20" spans="2:63" s="16" customFormat="1" ht="24.6" customHeight="1">
      <c r="B20" s="369"/>
      <c r="C20" s="370"/>
      <c r="D20" s="371"/>
      <c r="E20" s="370"/>
      <c r="F20" s="372" t="s">
        <v>124</v>
      </c>
      <c r="G20" s="373"/>
      <c r="H20" s="373"/>
      <c r="I20" s="373"/>
      <c r="J20" s="373"/>
      <c r="K20" s="373"/>
      <c r="L20" s="373"/>
      <c r="M20" s="373"/>
      <c r="N20" s="373"/>
      <c r="O20" s="374"/>
      <c r="P20" s="371">
        <v>10</v>
      </c>
      <c r="Q20" s="370"/>
      <c r="R20" s="375">
        <v>1</v>
      </c>
      <c r="S20" s="376"/>
      <c r="T20" s="183" t="s">
        <v>123</v>
      </c>
      <c r="U20" s="375">
        <v>-500000</v>
      </c>
      <c r="V20" s="377"/>
      <c r="W20" s="377"/>
      <c r="X20" s="376"/>
      <c r="Y20" s="366">
        <f t="shared" ref="Y20:Y24" si="0">R20*U20</f>
        <v>-500000</v>
      </c>
      <c r="Z20" s="367"/>
      <c r="AA20" s="367"/>
      <c r="AB20" s="367"/>
      <c r="AC20" s="367"/>
      <c r="AD20" s="368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1"/>
    </row>
    <row r="21" spans="2:63" s="16" customFormat="1" ht="24.6" customHeight="1">
      <c r="B21" s="369"/>
      <c r="C21" s="370"/>
      <c r="D21" s="371"/>
      <c r="E21" s="370"/>
      <c r="F21" s="372"/>
      <c r="G21" s="373"/>
      <c r="H21" s="373"/>
      <c r="I21" s="373"/>
      <c r="J21" s="373"/>
      <c r="K21" s="373"/>
      <c r="L21" s="373"/>
      <c r="M21" s="373"/>
      <c r="N21" s="373"/>
      <c r="O21" s="374"/>
      <c r="P21" s="371"/>
      <c r="Q21" s="370"/>
      <c r="R21" s="375"/>
      <c r="S21" s="376"/>
      <c r="T21" s="183"/>
      <c r="U21" s="375"/>
      <c r="V21" s="377"/>
      <c r="W21" s="377"/>
      <c r="X21" s="376"/>
      <c r="Y21" s="366">
        <f t="shared" si="0"/>
        <v>0</v>
      </c>
      <c r="Z21" s="367"/>
      <c r="AA21" s="367"/>
      <c r="AB21" s="367"/>
      <c r="AC21" s="367"/>
      <c r="AD21" s="368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1"/>
    </row>
    <row r="22" spans="2:63" s="16" customFormat="1" ht="24.6" customHeight="1">
      <c r="B22" s="369"/>
      <c r="C22" s="370"/>
      <c r="D22" s="371"/>
      <c r="E22" s="370"/>
      <c r="F22" s="372"/>
      <c r="G22" s="373"/>
      <c r="H22" s="373"/>
      <c r="I22" s="373"/>
      <c r="J22" s="373"/>
      <c r="K22" s="373"/>
      <c r="L22" s="373"/>
      <c r="M22" s="373"/>
      <c r="N22" s="373"/>
      <c r="O22" s="374"/>
      <c r="P22" s="371"/>
      <c r="Q22" s="370"/>
      <c r="R22" s="375"/>
      <c r="S22" s="376"/>
      <c r="T22" s="183"/>
      <c r="U22" s="375"/>
      <c r="V22" s="377"/>
      <c r="W22" s="377"/>
      <c r="X22" s="376"/>
      <c r="Y22" s="366">
        <f t="shared" si="0"/>
        <v>0</v>
      </c>
      <c r="Z22" s="367"/>
      <c r="AA22" s="367"/>
      <c r="AB22" s="367"/>
      <c r="AC22" s="367"/>
      <c r="AD22" s="368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1"/>
    </row>
    <row r="23" spans="2:63" s="16" customFormat="1" ht="24.6" customHeight="1">
      <c r="B23" s="369"/>
      <c r="C23" s="370"/>
      <c r="D23" s="371"/>
      <c r="E23" s="370"/>
      <c r="F23" s="372"/>
      <c r="G23" s="373"/>
      <c r="H23" s="373"/>
      <c r="I23" s="373"/>
      <c r="J23" s="373"/>
      <c r="K23" s="373"/>
      <c r="L23" s="373"/>
      <c r="M23" s="373"/>
      <c r="N23" s="373"/>
      <c r="O23" s="374"/>
      <c r="P23" s="371"/>
      <c r="Q23" s="370"/>
      <c r="R23" s="375"/>
      <c r="S23" s="376"/>
      <c r="T23" s="183"/>
      <c r="U23" s="375"/>
      <c r="V23" s="377"/>
      <c r="W23" s="377"/>
      <c r="X23" s="376"/>
      <c r="Y23" s="366">
        <f t="shared" si="0"/>
        <v>0</v>
      </c>
      <c r="Z23" s="367"/>
      <c r="AA23" s="367"/>
      <c r="AB23" s="367"/>
      <c r="AC23" s="367"/>
      <c r="AD23" s="368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1"/>
    </row>
    <row r="24" spans="2:63" s="16" customFormat="1" ht="24.6" customHeight="1">
      <c r="B24" s="369"/>
      <c r="C24" s="370"/>
      <c r="D24" s="371"/>
      <c r="E24" s="370"/>
      <c r="F24" s="372"/>
      <c r="G24" s="373"/>
      <c r="H24" s="373"/>
      <c r="I24" s="373"/>
      <c r="J24" s="373"/>
      <c r="K24" s="373"/>
      <c r="L24" s="373"/>
      <c r="M24" s="373"/>
      <c r="N24" s="373"/>
      <c r="O24" s="374"/>
      <c r="P24" s="371"/>
      <c r="Q24" s="370"/>
      <c r="R24" s="375"/>
      <c r="S24" s="376"/>
      <c r="T24" s="183"/>
      <c r="U24" s="375"/>
      <c r="V24" s="377"/>
      <c r="W24" s="377"/>
      <c r="X24" s="376"/>
      <c r="Y24" s="366">
        <f t="shared" si="0"/>
        <v>0</v>
      </c>
      <c r="Z24" s="367"/>
      <c r="AA24" s="367"/>
      <c r="AB24" s="367"/>
      <c r="AC24" s="367"/>
      <c r="AD24" s="368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1"/>
    </row>
    <row r="25" spans="2:63" s="16" customFormat="1" ht="20.45" customHeight="1">
      <c r="B25" s="11" t="s">
        <v>112</v>
      </c>
      <c r="C25" s="12"/>
      <c r="D25" s="12"/>
      <c r="E25" s="12"/>
      <c r="F25" s="1"/>
      <c r="G25" s="378">
        <f>SUMIF(P19:Q24,10,Y19:AD24)</f>
        <v>4500000</v>
      </c>
      <c r="H25" s="378"/>
      <c r="I25" s="378"/>
      <c r="J25" s="378"/>
      <c r="K25" s="378"/>
      <c r="L25" s="379"/>
      <c r="M25" s="51" t="s">
        <v>80</v>
      </c>
      <c r="N25" s="12"/>
      <c r="O25" s="52"/>
      <c r="P25" s="380">
        <f>G25*0.1</f>
        <v>450000</v>
      </c>
      <c r="Q25" s="381"/>
      <c r="R25" s="381"/>
      <c r="S25" s="381"/>
      <c r="T25" s="381"/>
      <c r="U25" s="382"/>
      <c r="V25" s="51" t="s">
        <v>72</v>
      </c>
      <c r="W25" s="12"/>
      <c r="X25" s="52"/>
      <c r="Y25" s="383">
        <f>G25+P25</f>
        <v>4950000</v>
      </c>
      <c r="Z25" s="384"/>
      <c r="AA25" s="384"/>
      <c r="AB25" s="384"/>
      <c r="AC25" s="384"/>
      <c r="AD25" s="385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1"/>
    </row>
    <row r="26" spans="2:63" s="16" customFormat="1" ht="20.45" customHeight="1">
      <c r="B26" s="11" t="s">
        <v>113</v>
      </c>
      <c r="C26" s="12"/>
      <c r="D26" s="12"/>
      <c r="E26" s="12"/>
      <c r="F26" s="1"/>
      <c r="G26" s="378">
        <f>SUMIF(P19:Q24,8,Y19:AD24)</f>
        <v>0</v>
      </c>
      <c r="H26" s="378"/>
      <c r="I26" s="378"/>
      <c r="J26" s="378"/>
      <c r="K26" s="378"/>
      <c r="L26" s="379"/>
      <c r="M26" s="51" t="s">
        <v>80</v>
      </c>
      <c r="N26" s="12"/>
      <c r="O26" s="52"/>
      <c r="P26" s="380">
        <f>G26*0.08</f>
        <v>0</v>
      </c>
      <c r="Q26" s="381"/>
      <c r="R26" s="381"/>
      <c r="S26" s="381"/>
      <c r="T26" s="381"/>
      <c r="U26" s="382"/>
      <c r="V26" s="51" t="s">
        <v>72</v>
      </c>
      <c r="W26" s="12"/>
      <c r="X26" s="52"/>
      <c r="Y26" s="383">
        <f>G26+P26</f>
        <v>0</v>
      </c>
      <c r="Z26" s="384"/>
      <c r="AA26" s="384"/>
      <c r="AB26" s="384"/>
      <c r="AC26" s="384"/>
      <c r="AD26" s="385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1"/>
    </row>
    <row r="27" spans="2:63" s="16" customFormat="1" ht="20.45" customHeight="1">
      <c r="B27" s="11" t="s">
        <v>114</v>
      </c>
      <c r="C27" s="12"/>
      <c r="D27" s="12"/>
      <c r="E27" s="12"/>
      <c r="F27" s="1"/>
      <c r="G27" s="378">
        <f>SUMIF(P19:Q24,0,Y19:AD24)</f>
        <v>0</v>
      </c>
      <c r="H27" s="378"/>
      <c r="I27" s="378"/>
      <c r="J27" s="378"/>
      <c r="K27" s="378"/>
      <c r="L27" s="379"/>
      <c r="M27" s="51" t="s">
        <v>80</v>
      </c>
      <c r="N27" s="12"/>
      <c r="O27" s="52"/>
      <c r="P27" s="380">
        <f>G27*0</f>
        <v>0</v>
      </c>
      <c r="Q27" s="381"/>
      <c r="R27" s="381"/>
      <c r="S27" s="381"/>
      <c r="T27" s="381"/>
      <c r="U27" s="382"/>
      <c r="V27" s="51" t="s">
        <v>72</v>
      </c>
      <c r="W27" s="12"/>
      <c r="X27" s="52"/>
      <c r="Y27" s="383">
        <f>G27+P27</f>
        <v>0</v>
      </c>
      <c r="Z27" s="384"/>
      <c r="AA27" s="384"/>
      <c r="AB27" s="384"/>
      <c r="AC27" s="384"/>
      <c r="AD27" s="385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1"/>
    </row>
    <row r="28" spans="2:63" s="16" customFormat="1" ht="20.45" customHeight="1" thickBot="1">
      <c r="B28" s="53" t="s">
        <v>82</v>
      </c>
      <c r="C28" s="54"/>
      <c r="D28" s="54"/>
      <c r="E28" s="54"/>
      <c r="F28" s="55"/>
      <c r="G28" s="386">
        <f>SUM(G25:L27)</f>
        <v>4500000</v>
      </c>
      <c r="H28" s="386"/>
      <c r="I28" s="386"/>
      <c r="J28" s="386"/>
      <c r="K28" s="386"/>
      <c r="L28" s="387"/>
      <c r="M28" s="56" t="s">
        <v>81</v>
      </c>
      <c r="N28" s="54"/>
      <c r="O28" s="57"/>
      <c r="P28" s="388">
        <f>SUM(P25:U27)</f>
        <v>450000</v>
      </c>
      <c r="Q28" s="389"/>
      <c r="R28" s="389"/>
      <c r="S28" s="389"/>
      <c r="T28" s="389"/>
      <c r="U28" s="390"/>
      <c r="V28" s="56" t="s">
        <v>95</v>
      </c>
      <c r="W28" s="54"/>
      <c r="X28" s="58"/>
      <c r="Y28" s="391">
        <f>SUM(Y25:AD27)</f>
        <v>4950000</v>
      </c>
      <c r="Z28" s="392"/>
      <c r="AA28" s="392"/>
      <c r="AB28" s="392"/>
      <c r="AC28" s="392"/>
      <c r="AD28" s="393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1"/>
    </row>
    <row r="29" spans="2:63" s="16" customFormat="1" ht="12.95" customHeight="1">
      <c r="B29" s="59"/>
      <c r="C29" s="60"/>
      <c r="D29" s="60"/>
      <c r="E29" s="60"/>
      <c r="F29" s="60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0"/>
      <c r="AA29" s="60"/>
      <c r="AB29" s="60"/>
      <c r="AC29" s="60"/>
      <c r="AD29" s="62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1"/>
    </row>
    <row r="30" spans="2:63" s="16" customFormat="1" ht="9.9499999999999993" customHeight="1">
      <c r="B30" s="6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1"/>
    </row>
    <row r="31" spans="2:63" s="16" customFormat="1" ht="9.9499999999999993" customHeight="1">
      <c r="B31" s="63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1"/>
    </row>
    <row r="32" spans="2:63" s="16" customFormat="1" ht="9.9499999999999993" customHeight="1">
      <c r="B32" s="63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1"/>
    </row>
    <row r="33" spans="2:76" s="66" customFormat="1" ht="9.9499999999999993" customHeight="1">
      <c r="B33" s="64"/>
      <c r="C33" s="43"/>
      <c r="D33" s="43"/>
      <c r="E33" s="43"/>
      <c r="F33" s="43"/>
      <c r="G33" s="4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3"/>
      <c r="BX33" s="67"/>
    </row>
    <row r="34" spans="2:76" s="16" customFormat="1" ht="15.6" customHeight="1">
      <c r="O34" s="17"/>
      <c r="R34" s="394" t="s">
        <v>104</v>
      </c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BB34" s="18"/>
      <c r="BC34" s="18"/>
      <c r="BD34" s="18"/>
      <c r="BE34" s="235"/>
      <c r="BF34" s="235"/>
      <c r="BG34" s="235" t="s">
        <v>65</v>
      </c>
      <c r="BH34" s="235"/>
      <c r="BI34" s="235"/>
      <c r="BJ34" s="235"/>
      <c r="BK34" s="235"/>
    </row>
    <row r="35" spans="2:76" s="16" customFormat="1" ht="15" customHeight="1" thickBot="1">
      <c r="O35" s="17"/>
      <c r="Q35" s="19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19"/>
      <c r="BB35" s="396">
        <f>$BB$3</f>
        <v>45169</v>
      </c>
      <c r="BC35" s="396"/>
      <c r="BD35" s="396"/>
      <c r="BE35" s="396"/>
      <c r="BF35" s="396"/>
      <c r="BG35" s="396"/>
      <c r="BH35" s="396"/>
      <c r="BI35" s="396"/>
      <c r="BJ35" s="396"/>
      <c r="BK35" s="396"/>
    </row>
    <row r="36" spans="2:76" s="16" customFormat="1" ht="5.45" customHeight="1" thickTop="1" thickBot="1">
      <c r="AV36" s="20"/>
      <c r="AW36" s="20"/>
      <c r="AX36" s="20"/>
      <c r="AY36" s="20"/>
      <c r="AZ36" s="20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</row>
    <row r="37" spans="2:76" s="16" customFormat="1" ht="3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  <c r="Q37" s="25"/>
      <c r="R37" s="26"/>
      <c r="S37" s="27"/>
      <c r="T37" s="27"/>
      <c r="U37" s="27"/>
      <c r="V37" s="27"/>
      <c r="W37" s="27"/>
      <c r="X37" s="27"/>
      <c r="Y37" s="28"/>
      <c r="Z37" s="26"/>
      <c r="AA37" s="27"/>
      <c r="AB37" s="28"/>
      <c r="AC37" s="26"/>
      <c r="AD37" s="27"/>
      <c r="AE37" s="27"/>
      <c r="AF37" s="27"/>
      <c r="AG37" s="27"/>
      <c r="AH37" s="27"/>
      <c r="AI37" s="27"/>
      <c r="AJ37" s="28"/>
      <c r="AK37" s="237" t="s">
        <v>11</v>
      </c>
      <c r="AL37" s="397"/>
      <c r="AM37" s="397"/>
      <c r="AN37" s="397"/>
      <c r="AO37" s="397"/>
      <c r="AP37" s="397"/>
      <c r="AQ37" s="397"/>
      <c r="AR37" s="29"/>
      <c r="AS37" s="5"/>
      <c r="AT37" s="5"/>
      <c r="AU37" s="3"/>
      <c r="AV37" s="5"/>
      <c r="AW37" s="5"/>
      <c r="AX37" s="5"/>
      <c r="AY37" s="5"/>
      <c r="AZ37" s="5"/>
      <c r="BA37" s="4"/>
      <c r="BB37" s="4"/>
      <c r="BC37" s="5"/>
      <c r="BD37" s="5"/>
      <c r="BE37" s="5"/>
      <c r="BF37" s="5"/>
      <c r="BG37" s="5"/>
      <c r="BH37" s="5"/>
      <c r="BI37" s="5"/>
      <c r="BJ37" s="5"/>
      <c r="BK37" s="9"/>
    </row>
    <row r="38" spans="2:76" s="16" customFormat="1" ht="20.100000000000001" customHeight="1">
      <c r="B38" s="30"/>
      <c r="C38" s="148"/>
      <c r="D38" s="148" t="s">
        <v>12</v>
      </c>
      <c r="Q38" s="31"/>
      <c r="R38" s="240" t="s">
        <v>9</v>
      </c>
      <c r="S38" s="241"/>
      <c r="T38" s="399" t="str">
        <f>$T$6</f>
        <v>***-****</v>
      </c>
      <c r="U38" s="399"/>
      <c r="V38" s="399"/>
      <c r="W38" s="399"/>
      <c r="X38" s="399"/>
      <c r="Y38" s="400"/>
      <c r="Z38" s="244" t="s">
        <v>15</v>
      </c>
      <c r="AA38" s="244"/>
      <c r="AB38" s="244"/>
      <c r="AC38" s="401" t="str">
        <f>$AC$6</f>
        <v>○○○○○</v>
      </c>
      <c r="AD38" s="401"/>
      <c r="AE38" s="401"/>
      <c r="AF38" s="401"/>
      <c r="AG38" s="401"/>
      <c r="AH38" s="401"/>
      <c r="AI38" s="401"/>
      <c r="AJ38" s="401"/>
      <c r="AK38" s="398"/>
      <c r="AL38" s="398"/>
      <c r="AM38" s="398"/>
      <c r="AN38" s="398"/>
      <c r="AO38" s="398"/>
      <c r="AP38" s="398"/>
      <c r="AQ38" s="398"/>
      <c r="AR38" s="10"/>
      <c r="AS38" s="402" t="str">
        <f>$AS$6</f>
        <v>T*</v>
      </c>
      <c r="AT38" s="403"/>
      <c r="AU38" s="7" t="s">
        <v>63</v>
      </c>
      <c r="AV38" s="402" t="str">
        <f>$AV$6</f>
        <v>****</v>
      </c>
      <c r="AW38" s="403"/>
      <c r="AX38" s="403"/>
      <c r="AY38" s="403"/>
      <c r="AZ38" s="403"/>
      <c r="BA38" s="247" t="s">
        <v>63</v>
      </c>
      <c r="BB38" s="247"/>
      <c r="BC38" s="402" t="str">
        <f>$BC$6</f>
        <v>****</v>
      </c>
      <c r="BD38" s="403"/>
      <c r="BE38" s="403"/>
      <c r="BF38" s="403"/>
      <c r="BG38" s="7" t="s">
        <v>63</v>
      </c>
      <c r="BH38" s="402" t="str">
        <f>$BH$6</f>
        <v>****</v>
      </c>
      <c r="BI38" s="403"/>
      <c r="BJ38" s="403"/>
      <c r="BK38" s="404"/>
    </row>
    <row r="39" spans="2:76" s="16" customFormat="1" ht="20.100000000000001" customHeight="1">
      <c r="B39" s="30"/>
      <c r="D39" s="405" t="str">
        <f>$D$7</f>
        <v>○○　出張所</v>
      </c>
      <c r="E39" s="405"/>
      <c r="F39" s="405"/>
      <c r="G39" s="405"/>
      <c r="H39" s="405"/>
      <c r="I39" s="405"/>
      <c r="J39" s="405"/>
      <c r="K39" s="405"/>
      <c r="L39" s="405"/>
      <c r="N39" s="8" t="s">
        <v>10</v>
      </c>
      <c r="O39" s="32"/>
      <c r="P39" s="32"/>
      <c r="Q39" s="31"/>
      <c r="R39" s="240" t="s">
        <v>13</v>
      </c>
      <c r="S39" s="241"/>
      <c r="T39" s="406" t="str">
        <f>$T$7</f>
        <v>○○県○○市○○　○丁目○番地○号</v>
      </c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33"/>
      <c r="AH39" s="33"/>
      <c r="AI39" s="33"/>
      <c r="AJ39" s="34"/>
      <c r="AK39" s="251" t="s">
        <v>16</v>
      </c>
      <c r="AL39" s="252"/>
      <c r="AM39" s="407" t="str">
        <f>$AM$7</f>
        <v>○○○○工事</v>
      </c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9"/>
    </row>
    <row r="40" spans="2:76" s="16" customFormat="1" ht="11.1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240"/>
      <c r="S40" s="241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J40" s="39"/>
      <c r="AK40" s="256" t="s">
        <v>18</v>
      </c>
      <c r="AL40" s="257"/>
      <c r="AM40" s="251" t="s">
        <v>70</v>
      </c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52"/>
      <c r="BC40" s="251" t="s">
        <v>71</v>
      </c>
      <c r="BD40" s="261"/>
      <c r="BE40" s="261"/>
      <c r="BF40" s="261"/>
      <c r="BG40" s="261"/>
      <c r="BH40" s="261"/>
      <c r="BI40" s="261"/>
      <c r="BJ40" s="261"/>
      <c r="BK40" s="262"/>
    </row>
    <row r="41" spans="2:76" s="16" customFormat="1" ht="20.100000000000001" customHeight="1">
      <c r="B41" s="263" t="s">
        <v>108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5"/>
      <c r="R41" s="266" t="s">
        <v>8</v>
      </c>
      <c r="S41" s="241"/>
      <c r="T41" s="410" t="str">
        <f>$T$9</f>
        <v>○○○○株式会社</v>
      </c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J41" s="39"/>
      <c r="AK41" s="240"/>
      <c r="AL41" s="258"/>
      <c r="AM41" s="411" t="str">
        <f>$AM$9</f>
        <v>○○○○</v>
      </c>
      <c r="AN41" s="412"/>
      <c r="AO41" s="412"/>
      <c r="AP41" s="412"/>
      <c r="AQ41" s="412"/>
      <c r="AR41" s="413" t="str">
        <f>$AR$9</f>
        <v>銀行</v>
      </c>
      <c r="AS41" s="413"/>
      <c r="AT41" s="412" t="str">
        <f>$AT$9</f>
        <v>○○○</v>
      </c>
      <c r="AU41" s="412"/>
      <c r="AV41" s="412"/>
      <c r="AW41" s="412"/>
      <c r="AX41" s="412"/>
      <c r="AY41" s="412"/>
      <c r="AZ41" s="413" t="str">
        <f>$AZ$9</f>
        <v>支店</v>
      </c>
      <c r="BA41" s="413"/>
      <c r="BB41" s="414"/>
      <c r="BC41" s="415" t="str">
        <f>$BC$9</f>
        <v>当座</v>
      </c>
      <c r="BD41" s="414"/>
      <c r="BE41" s="416" t="str">
        <f>$BE$9</f>
        <v>*******</v>
      </c>
      <c r="BF41" s="417"/>
      <c r="BG41" s="417"/>
      <c r="BH41" s="417"/>
      <c r="BI41" s="417"/>
      <c r="BJ41" s="417"/>
      <c r="BK41" s="418"/>
    </row>
    <row r="42" spans="2:76" s="16" customFormat="1" ht="14.1" customHeight="1">
      <c r="B42" s="224" t="s">
        <v>14</v>
      </c>
      <c r="C42" s="225"/>
      <c r="D42" s="225"/>
      <c r="E42" s="225"/>
      <c r="F42" s="228">
        <f>$F$10</f>
        <v>4950000</v>
      </c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149"/>
      <c r="R42" s="266" t="s">
        <v>4</v>
      </c>
      <c r="S42" s="241"/>
      <c r="T42" s="399" t="str">
        <f>$T$10</f>
        <v>**-****-****</v>
      </c>
      <c r="U42" s="399"/>
      <c r="V42" s="399"/>
      <c r="W42" s="399"/>
      <c r="X42" s="399"/>
      <c r="Y42" s="399"/>
      <c r="Z42" s="241" t="s">
        <v>3</v>
      </c>
      <c r="AA42" s="399" t="str">
        <f>$AA$10</f>
        <v>**-****-****</v>
      </c>
      <c r="AB42" s="399"/>
      <c r="AC42" s="399"/>
      <c r="AD42" s="399"/>
      <c r="AE42" s="399"/>
      <c r="AF42" s="399"/>
      <c r="AG42" s="399"/>
      <c r="AJ42" s="39"/>
      <c r="AK42" s="240"/>
      <c r="AL42" s="258"/>
      <c r="AM42" s="251" t="s">
        <v>19</v>
      </c>
      <c r="AN42" s="261"/>
      <c r="AO42" s="252"/>
      <c r="AP42" s="419" t="str">
        <f>$AP$10</f>
        <v>〇○○○（カ</v>
      </c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1"/>
    </row>
    <row r="43" spans="2:76" s="16" customFormat="1" ht="20.100000000000001" customHeight="1">
      <c r="B43" s="226"/>
      <c r="C43" s="227"/>
      <c r="D43" s="227"/>
      <c r="E43" s="227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41"/>
      <c r="R43" s="266"/>
      <c r="S43" s="241"/>
      <c r="T43" s="399"/>
      <c r="U43" s="399"/>
      <c r="V43" s="399"/>
      <c r="W43" s="399"/>
      <c r="X43" s="399"/>
      <c r="Y43" s="399"/>
      <c r="Z43" s="241"/>
      <c r="AA43" s="399"/>
      <c r="AB43" s="399"/>
      <c r="AC43" s="399"/>
      <c r="AD43" s="399"/>
      <c r="AE43" s="399"/>
      <c r="AF43" s="399"/>
      <c r="AG43" s="399"/>
      <c r="AH43" s="32"/>
      <c r="AI43" s="32"/>
      <c r="AJ43" s="39"/>
      <c r="AK43" s="240"/>
      <c r="AL43" s="258"/>
      <c r="AM43" s="279" t="s">
        <v>20</v>
      </c>
      <c r="AN43" s="225"/>
      <c r="AO43" s="280"/>
      <c r="AP43" s="422" t="str">
        <f>$AP$11</f>
        <v>○○○○株式会社</v>
      </c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4"/>
    </row>
    <row r="44" spans="2:76" s="16" customFormat="1" ht="3.95" customHeight="1" thickBot="1">
      <c r="B44" s="30"/>
      <c r="E44" s="43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R44" s="44"/>
      <c r="S44" s="45"/>
      <c r="T44" s="45"/>
      <c r="AE44" s="46"/>
      <c r="AF44" s="46"/>
      <c r="AG44" s="46"/>
      <c r="AH44" s="46"/>
      <c r="AI44" s="46"/>
      <c r="AJ44" s="47"/>
      <c r="AK44" s="259"/>
      <c r="AL44" s="260"/>
      <c r="AM44" s="281"/>
      <c r="AN44" s="282"/>
      <c r="AO44" s="283"/>
      <c r="AP44" s="4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2:76" s="16" customFormat="1" ht="12.95" customHeight="1">
      <c r="B45" s="288" t="s">
        <v>21</v>
      </c>
      <c r="C45" s="425"/>
      <c r="D45" s="294" t="s">
        <v>55</v>
      </c>
      <c r="E45" s="295"/>
      <c r="F45" s="298" t="s">
        <v>22</v>
      </c>
      <c r="G45" s="298"/>
      <c r="H45" s="298"/>
      <c r="I45" s="298"/>
      <c r="J45" s="299"/>
      <c r="K45" s="430">
        <f>$K$13</f>
        <v>20000000</v>
      </c>
      <c r="L45" s="431"/>
      <c r="M45" s="431"/>
      <c r="N45" s="431"/>
      <c r="O45" s="431"/>
      <c r="P45" s="431"/>
      <c r="Q45" s="432"/>
      <c r="R45" s="308" t="s">
        <v>25</v>
      </c>
      <c r="S45" s="295" t="s">
        <v>30</v>
      </c>
      <c r="T45" s="295"/>
      <c r="U45" s="295"/>
      <c r="V45" s="295"/>
      <c r="W45" s="295"/>
      <c r="X45" s="436"/>
      <c r="Y45" s="430">
        <f>$Y$13</f>
        <v>10000000</v>
      </c>
      <c r="Z45" s="431"/>
      <c r="AA45" s="431"/>
      <c r="AB45" s="431"/>
      <c r="AC45" s="431"/>
      <c r="AD45" s="438"/>
      <c r="AE45" s="440" t="s">
        <v>62</v>
      </c>
      <c r="AF45" s="443" t="s">
        <v>60</v>
      </c>
      <c r="AG45" s="460" t="s">
        <v>33</v>
      </c>
      <c r="AH45" s="461"/>
      <c r="AI45" s="461"/>
      <c r="AJ45" s="461"/>
      <c r="AK45" s="461"/>
      <c r="AL45" s="461"/>
      <c r="AM45" s="462"/>
      <c r="AN45" s="458" t="s">
        <v>86</v>
      </c>
      <c r="AO45" s="458" t="s">
        <v>87</v>
      </c>
      <c r="AP45" s="458" t="s">
        <v>88</v>
      </c>
      <c r="AQ45" s="458" t="s">
        <v>89</v>
      </c>
      <c r="AR45" s="458" t="s">
        <v>90</v>
      </c>
      <c r="AS45" s="458" t="s">
        <v>91</v>
      </c>
      <c r="AT45" s="458" t="s">
        <v>93</v>
      </c>
      <c r="AU45" s="458" t="s">
        <v>92</v>
      </c>
      <c r="AV45" s="458" t="s">
        <v>38</v>
      </c>
      <c r="AW45" s="448" t="s">
        <v>34</v>
      </c>
      <c r="AX45" s="449"/>
      <c r="AY45" s="448" t="s">
        <v>35</v>
      </c>
      <c r="AZ45" s="449"/>
      <c r="BA45" s="448" t="s">
        <v>36</v>
      </c>
      <c r="BB45" s="449"/>
      <c r="BC45" s="450" t="s">
        <v>37</v>
      </c>
      <c r="BD45" s="451"/>
      <c r="BE45" s="451"/>
      <c r="BF45" s="451"/>
      <c r="BG45" s="451"/>
      <c r="BH45" s="451"/>
      <c r="BI45" s="451"/>
      <c r="BJ45" s="451"/>
      <c r="BK45" s="452"/>
    </row>
    <row r="46" spans="2:76" s="16" customFormat="1" ht="12.95" customHeight="1">
      <c r="B46" s="426"/>
      <c r="C46" s="427"/>
      <c r="D46" s="296"/>
      <c r="E46" s="297"/>
      <c r="F46" s="300"/>
      <c r="G46" s="300"/>
      <c r="H46" s="300"/>
      <c r="I46" s="300"/>
      <c r="J46" s="301"/>
      <c r="K46" s="433"/>
      <c r="L46" s="434"/>
      <c r="M46" s="434"/>
      <c r="N46" s="434"/>
      <c r="O46" s="434"/>
      <c r="P46" s="434"/>
      <c r="Q46" s="435"/>
      <c r="R46" s="309"/>
      <c r="S46" s="297"/>
      <c r="T46" s="297"/>
      <c r="U46" s="297"/>
      <c r="V46" s="297"/>
      <c r="W46" s="297"/>
      <c r="X46" s="437"/>
      <c r="Y46" s="433"/>
      <c r="Z46" s="434"/>
      <c r="AA46" s="434"/>
      <c r="AB46" s="434"/>
      <c r="AC46" s="434"/>
      <c r="AD46" s="439"/>
      <c r="AE46" s="441"/>
      <c r="AF46" s="444"/>
      <c r="AG46" s="463"/>
      <c r="AH46" s="464"/>
      <c r="AI46" s="464"/>
      <c r="AJ46" s="464"/>
      <c r="AK46" s="464"/>
      <c r="AL46" s="464"/>
      <c r="AM46" s="465"/>
      <c r="AN46" s="459"/>
      <c r="AO46" s="459"/>
      <c r="AP46" s="459"/>
      <c r="AQ46" s="459"/>
      <c r="AR46" s="459"/>
      <c r="AS46" s="459"/>
      <c r="AT46" s="459"/>
      <c r="AU46" s="459"/>
      <c r="AV46" s="459"/>
      <c r="AW46" s="456" t="s">
        <v>5</v>
      </c>
      <c r="AX46" s="457"/>
      <c r="AY46" s="456"/>
      <c r="AZ46" s="457"/>
      <c r="BA46" s="68">
        <v>10</v>
      </c>
      <c r="BB46" s="69">
        <v>11</v>
      </c>
      <c r="BC46" s="453"/>
      <c r="BD46" s="454"/>
      <c r="BE46" s="454"/>
      <c r="BF46" s="454"/>
      <c r="BG46" s="454"/>
      <c r="BH46" s="454"/>
      <c r="BI46" s="454"/>
      <c r="BJ46" s="454"/>
      <c r="BK46" s="455"/>
    </row>
    <row r="47" spans="2:76" s="16" customFormat="1" ht="24.6" customHeight="1">
      <c r="B47" s="426"/>
      <c r="C47" s="427"/>
      <c r="D47" s="324" t="s">
        <v>23</v>
      </c>
      <c r="E47" s="446"/>
      <c r="F47" s="344" t="s">
        <v>6</v>
      </c>
      <c r="G47" s="344"/>
      <c r="H47" s="344"/>
      <c r="I47" s="344"/>
      <c r="J47" s="345"/>
      <c r="K47" s="364">
        <f>$K$15</f>
        <v>0</v>
      </c>
      <c r="L47" s="364"/>
      <c r="M47" s="364"/>
      <c r="N47" s="364"/>
      <c r="O47" s="364"/>
      <c r="P47" s="364"/>
      <c r="Q47" s="364"/>
      <c r="R47" s="152" t="s">
        <v>26</v>
      </c>
      <c r="S47" s="362" t="s">
        <v>29</v>
      </c>
      <c r="T47" s="362"/>
      <c r="U47" s="475">
        <f>$U$15</f>
        <v>90</v>
      </c>
      <c r="V47" s="475"/>
      <c r="W47" s="344" t="s">
        <v>31</v>
      </c>
      <c r="X47" s="345"/>
      <c r="Y47" s="364">
        <f>$Y$15</f>
        <v>9000000</v>
      </c>
      <c r="Z47" s="364"/>
      <c r="AA47" s="364"/>
      <c r="AB47" s="364"/>
      <c r="AC47" s="364"/>
      <c r="AD47" s="365"/>
      <c r="AE47" s="441"/>
      <c r="AF47" s="444"/>
      <c r="AG47" s="70"/>
      <c r="AH47" s="70"/>
      <c r="AI47" s="70"/>
      <c r="AJ47" s="70"/>
      <c r="AK47" s="70"/>
      <c r="AL47" s="70"/>
      <c r="AM47" s="71"/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74"/>
      <c r="AY47" s="75"/>
      <c r="AZ47" s="75"/>
      <c r="BA47" s="76"/>
      <c r="BB47" s="77"/>
      <c r="BC47" s="78"/>
      <c r="BD47" s="79"/>
      <c r="BE47" s="79"/>
      <c r="BF47" s="79"/>
      <c r="BG47" s="79"/>
      <c r="BH47" s="79"/>
      <c r="BI47" s="79"/>
      <c r="BJ47" s="79"/>
      <c r="BK47" s="80"/>
    </row>
    <row r="48" spans="2:76" s="16" customFormat="1" ht="24.6" customHeight="1">
      <c r="B48" s="426"/>
      <c r="C48" s="427"/>
      <c r="D48" s="324" t="s">
        <v>24</v>
      </c>
      <c r="E48" s="446"/>
      <c r="F48" s="344" t="s">
        <v>78</v>
      </c>
      <c r="G48" s="344"/>
      <c r="H48" s="344"/>
      <c r="I48" s="344"/>
      <c r="J48" s="345"/>
      <c r="K48" s="346">
        <f>$K$16</f>
        <v>20000000</v>
      </c>
      <c r="L48" s="347"/>
      <c r="M48" s="347"/>
      <c r="N48" s="347"/>
      <c r="O48" s="347"/>
      <c r="P48" s="347"/>
      <c r="Q48" s="348"/>
      <c r="R48" s="152" t="s">
        <v>27</v>
      </c>
      <c r="S48" s="261" t="s">
        <v>32</v>
      </c>
      <c r="T48" s="261"/>
      <c r="U48" s="261"/>
      <c r="V48" s="261"/>
      <c r="W48" s="261"/>
      <c r="X48" s="252"/>
      <c r="Y48" s="346">
        <f>$Y$16</f>
        <v>4500000</v>
      </c>
      <c r="Z48" s="347"/>
      <c r="AA48" s="347"/>
      <c r="AB48" s="347"/>
      <c r="AC48" s="347"/>
      <c r="AD48" s="447"/>
      <c r="AE48" s="441"/>
      <c r="AF48" s="444"/>
      <c r="AG48" s="81"/>
      <c r="AH48" s="70"/>
      <c r="AI48" s="70"/>
      <c r="AJ48" s="70"/>
      <c r="AK48" s="70"/>
      <c r="AL48" s="70"/>
      <c r="AM48" s="71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84"/>
      <c r="AY48" s="85"/>
      <c r="AZ48" s="85"/>
      <c r="BA48" s="86"/>
      <c r="BB48" s="87"/>
      <c r="BC48" s="88"/>
      <c r="BD48" s="89"/>
      <c r="BE48" s="89"/>
      <c r="BF48" s="89"/>
      <c r="BG48" s="89"/>
      <c r="BH48" s="89"/>
      <c r="BI48" s="89"/>
      <c r="BJ48" s="89"/>
      <c r="BK48" s="90"/>
    </row>
    <row r="49" spans="2:63" s="16" customFormat="1" ht="24.6" customHeight="1">
      <c r="B49" s="428"/>
      <c r="C49" s="429"/>
      <c r="D49" s="353" t="s">
        <v>77</v>
      </c>
      <c r="E49" s="466"/>
      <c r="F49" s="355" t="s">
        <v>75</v>
      </c>
      <c r="G49" s="467"/>
      <c r="H49" s="467"/>
      <c r="I49" s="467"/>
      <c r="J49" s="468"/>
      <c r="K49" s="326">
        <f>$K$17</f>
        <v>1000000</v>
      </c>
      <c r="L49" s="469"/>
      <c r="M49" s="469"/>
      <c r="N49" s="469"/>
      <c r="O49" s="469"/>
      <c r="P49" s="469"/>
      <c r="Q49" s="470"/>
      <c r="R49" s="153" t="s">
        <v>28</v>
      </c>
      <c r="S49" s="471" t="s">
        <v>76</v>
      </c>
      <c r="T49" s="472"/>
      <c r="U49" s="472"/>
      <c r="V49" s="472"/>
      <c r="W49" s="472"/>
      <c r="X49" s="473"/>
      <c r="Y49" s="326">
        <f>$Y$17</f>
        <v>4500000</v>
      </c>
      <c r="Z49" s="469"/>
      <c r="AA49" s="469"/>
      <c r="AB49" s="469"/>
      <c r="AC49" s="469"/>
      <c r="AD49" s="474"/>
      <c r="AE49" s="441"/>
      <c r="AF49" s="444"/>
      <c r="AG49" s="81"/>
      <c r="AH49" s="70"/>
      <c r="AI49" s="70"/>
      <c r="AJ49" s="70"/>
      <c r="AK49" s="70"/>
      <c r="AL49" s="70"/>
      <c r="AM49" s="71"/>
      <c r="AN49" s="91"/>
      <c r="AO49" s="91"/>
      <c r="AP49" s="91"/>
      <c r="AQ49" s="91"/>
      <c r="AR49" s="91"/>
      <c r="AS49" s="91"/>
      <c r="AT49" s="91"/>
      <c r="AU49" s="91"/>
      <c r="AV49" s="91"/>
      <c r="AW49" s="83"/>
      <c r="AX49" s="87"/>
      <c r="AY49" s="85"/>
      <c r="AZ49" s="85"/>
      <c r="BA49" s="83"/>
      <c r="BB49" s="87"/>
      <c r="BC49" s="88"/>
      <c r="BD49" s="89"/>
      <c r="BE49" s="89"/>
      <c r="BF49" s="89"/>
      <c r="BG49" s="89"/>
      <c r="BH49" s="89"/>
      <c r="BI49" s="89"/>
      <c r="BJ49" s="89"/>
      <c r="BK49" s="90"/>
    </row>
    <row r="50" spans="2:63" s="16" customFormat="1" ht="24.6" customHeight="1">
      <c r="B50" s="329" t="s">
        <v>48</v>
      </c>
      <c r="C50" s="330"/>
      <c r="D50" s="331" t="s">
        <v>49</v>
      </c>
      <c r="E50" s="330"/>
      <c r="F50" s="331" t="s">
        <v>50</v>
      </c>
      <c r="G50" s="332"/>
      <c r="H50" s="332"/>
      <c r="I50" s="332"/>
      <c r="J50" s="332"/>
      <c r="K50" s="332"/>
      <c r="L50" s="332"/>
      <c r="M50" s="332"/>
      <c r="N50" s="332"/>
      <c r="O50" s="330"/>
      <c r="P50" s="331" t="s">
        <v>35</v>
      </c>
      <c r="Q50" s="330"/>
      <c r="R50" s="333" t="s">
        <v>51</v>
      </c>
      <c r="S50" s="334"/>
      <c r="T50" s="186" t="s">
        <v>52</v>
      </c>
      <c r="U50" s="335" t="s">
        <v>53</v>
      </c>
      <c r="V50" s="336"/>
      <c r="W50" s="336"/>
      <c r="X50" s="334"/>
      <c r="Y50" s="333" t="s">
        <v>54</v>
      </c>
      <c r="Z50" s="336"/>
      <c r="AA50" s="336"/>
      <c r="AB50" s="336"/>
      <c r="AC50" s="336"/>
      <c r="AD50" s="337"/>
      <c r="AE50" s="441"/>
      <c r="AF50" s="444"/>
      <c r="AG50" s="70"/>
      <c r="AH50" s="70"/>
      <c r="AI50" s="70"/>
      <c r="AJ50" s="70"/>
      <c r="AK50" s="70"/>
      <c r="AL50" s="70"/>
      <c r="AM50" s="71"/>
      <c r="AN50" s="72"/>
      <c r="AO50" s="72"/>
      <c r="AP50" s="72"/>
      <c r="AQ50" s="72"/>
      <c r="AR50" s="72"/>
      <c r="AS50" s="72"/>
      <c r="AT50" s="72"/>
      <c r="AU50" s="72"/>
      <c r="AV50" s="72"/>
      <c r="AW50" s="73"/>
      <c r="AX50" s="74"/>
      <c r="AY50" s="75"/>
      <c r="AZ50" s="75"/>
      <c r="BA50" s="76"/>
      <c r="BB50" s="77"/>
      <c r="BC50" s="92"/>
      <c r="BD50" s="89"/>
      <c r="BE50" s="89"/>
      <c r="BF50" s="89"/>
      <c r="BG50" s="89"/>
      <c r="BH50" s="89"/>
      <c r="BI50" s="89"/>
      <c r="BJ50" s="89"/>
      <c r="BK50" s="90"/>
    </row>
    <row r="51" spans="2:63" s="16" customFormat="1" ht="24.6" customHeight="1">
      <c r="B51" s="476">
        <f>$B$19</f>
        <v>8</v>
      </c>
      <c r="C51" s="477"/>
      <c r="D51" s="478">
        <f>$D$19</f>
        <v>31</v>
      </c>
      <c r="E51" s="477"/>
      <c r="F51" s="479" t="str">
        <f>$F$19</f>
        <v>別紙の通り</v>
      </c>
      <c r="G51" s="480"/>
      <c r="H51" s="480"/>
      <c r="I51" s="480"/>
      <c r="J51" s="480"/>
      <c r="K51" s="480"/>
      <c r="L51" s="480"/>
      <c r="M51" s="480"/>
      <c r="N51" s="480"/>
      <c r="O51" s="481">
        <f>$O$19</f>
        <v>0</v>
      </c>
      <c r="P51" s="478">
        <f>$P$19</f>
        <v>10</v>
      </c>
      <c r="Q51" s="477">
        <f>$Q$19</f>
        <v>0</v>
      </c>
      <c r="R51" s="482">
        <f>$R$19</f>
        <v>1</v>
      </c>
      <c r="S51" s="483">
        <f>$S19</f>
        <v>0</v>
      </c>
      <c r="T51" s="165" t="str">
        <f>$T$19</f>
        <v>式</v>
      </c>
      <c r="U51" s="482">
        <f>$U$19</f>
        <v>5000000</v>
      </c>
      <c r="V51" s="484"/>
      <c r="W51" s="484"/>
      <c r="X51" s="483"/>
      <c r="Y51" s="383">
        <f>$Y$19</f>
        <v>5000000</v>
      </c>
      <c r="Z51" s="384"/>
      <c r="AA51" s="384"/>
      <c r="AB51" s="384"/>
      <c r="AC51" s="384"/>
      <c r="AD51" s="385"/>
      <c r="AE51" s="441"/>
      <c r="AF51" s="445"/>
      <c r="AG51" s="93"/>
      <c r="AH51" s="93"/>
      <c r="AI51" s="93"/>
      <c r="AJ51" s="93"/>
      <c r="AK51" s="93"/>
      <c r="AL51" s="93"/>
      <c r="AM51" s="94"/>
      <c r="AN51" s="72"/>
      <c r="AO51" s="72"/>
      <c r="AP51" s="72"/>
      <c r="AQ51" s="72"/>
      <c r="AR51" s="72"/>
      <c r="AS51" s="72"/>
      <c r="AT51" s="72"/>
      <c r="AU51" s="72"/>
      <c r="AV51" s="72"/>
      <c r="AW51" s="73"/>
      <c r="AX51" s="74"/>
      <c r="AY51" s="75"/>
      <c r="AZ51" s="75"/>
      <c r="BA51" s="76"/>
      <c r="BB51" s="77"/>
      <c r="BC51" s="95"/>
      <c r="BD51" s="96"/>
      <c r="BE51" s="96"/>
      <c r="BF51" s="96"/>
      <c r="BG51" s="96"/>
      <c r="BH51" s="96"/>
      <c r="BI51" s="96"/>
      <c r="BJ51" s="96"/>
      <c r="BK51" s="97"/>
    </row>
    <row r="52" spans="2:63" s="16" customFormat="1" ht="24.6" customHeight="1">
      <c r="B52" s="476">
        <f>$B$20</f>
        <v>0</v>
      </c>
      <c r="C52" s="477"/>
      <c r="D52" s="478">
        <f>$D$20</f>
        <v>0</v>
      </c>
      <c r="E52" s="477"/>
      <c r="F52" s="479" t="str">
        <f>$F$20</f>
        <v>10％保留金</v>
      </c>
      <c r="G52" s="480"/>
      <c r="H52" s="480"/>
      <c r="I52" s="480"/>
      <c r="J52" s="480"/>
      <c r="K52" s="480"/>
      <c r="L52" s="480"/>
      <c r="M52" s="480"/>
      <c r="N52" s="480"/>
      <c r="O52" s="481">
        <f>$O$20</f>
        <v>0</v>
      </c>
      <c r="P52" s="478">
        <f>$P$20</f>
        <v>10</v>
      </c>
      <c r="Q52" s="477">
        <f t="shared" ref="Q52:Q56" si="1">$Q$19</f>
        <v>0</v>
      </c>
      <c r="R52" s="482">
        <f>$R$20</f>
        <v>1</v>
      </c>
      <c r="S52" s="483">
        <f t="shared" ref="S52:S56" si="2">$S20</f>
        <v>0</v>
      </c>
      <c r="T52" s="165" t="str">
        <f>$T$20</f>
        <v>式</v>
      </c>
      <c r="U52" s="482">
        <f>$U$20</f>
        <v>-500000</v>
      </c>
      <c r="V52" s="484"/>
      <c r="W52" s="484"/>
      <c r="X52" s="483"/>
      <c r="Y52" s="383">
        <f>$Y$20</f>
        <v>-500000</v>
      </c>
      <c r="Z52" s="384"/>
      <c r="AA52" s="384"/>
      <c r="AB52" s="384"/>
      <c r="AC52" s="384"/>
      <c r="AD52" s="385"/>
      <c r="AE52" s="441"/>
      <c r="AF52" s="485" t="s">
        <v>61</v>
      </c>
      <c r="AG52" s="187" t="s">
        <v>39</v>
      </c>
      <c r="AH52" s="98"/>
      <c r="AI52" s="98"/>
      <c r="AJ52" s="99"/>
      <c r="AK52" s="188" t="s">
        <v>94</v>
      </c>
      <c r="AL52" s="98"/>
      <c r="AM52" s="98"/>
      <c r="AN52" s="98"/>
      <c r="AO52" s="98"/>
      <c r="AP52" s="98"/>
      <c r="AQ52" s="99"/>
      <c r="AR52" s="230" t="s">
        <v>33</v>
      </c>
      <c r="AS52" s="231"/>
      <c r="AT52" s="231"/>
      <c r="AU52" s="231"/>
      <c r="AV52" s="231"/>
      <c r="AW52" s="231"/>
      <c r="AX52" s="231"/>
      <c r="AY52" s="231"/>
      <c r="AZ52" s="231"/>
      <c r="BA52" s="231"/>
      <c r="BB52" s="232"/>
      <c r="BC52" s="188" t="s">
        <v>37</v>
      </c>
      <c r="BD52" s="98"/>
      <c r="BE52" s="98"/>
      <c r="BF52" s="98"/>
      <c r="BG52" s="98"/>
      <c r="BH52" s="98"/>
      <c r="BI52" s="98"/>
      <c r="BJ52" s="98"/>
      <c r="BK52" s="100"/>
    </row>
    <row r="53" spans="2:63" s="16" customFormat="1" ht="24.6" customHeight="1">
      <c r="B53" s="476">
        <f>$B$21</f>
        <v>0</v>
      </c>
      <c r="C53" s="477"/>
      <c r="D53" s="478">
        <f>$D$21</f>
        <v>0</v>
      </c>
      <c r="E53" s="477"/>
      <c r="F53" s="479">
        <f>$F$21</f>
        <v>0</v>
      </c>
      <c r="G53" s="480"/>
      <c r="H53" s="480"/>
      <c r="I53" s="480"/>
      <c r="J53" s="480"/>
      <c r="K53" s="480"/>
      <c r="L53" s="480"/>
      <c r="M53" s="480"/>
      <c r="N53" s="480"/>
      <c r="O53" s="481">
        <f>$O$21</f>
        <v>0</v>
      </c>
      <c r="P53" s="478">
        <f>$P$21</f>
        <v>0</v>
      </c>
      <c r="Q53" s="477">
        <f t="shared" si="1"/>
        <v>0</v>
      </c>
      <c r="R53" s="482">
        <f>$R$21</f>
        <v>0</v>
      </c>
      <c r="S53" s="483">
        <f t="shared" si="2"/>
        <v>0</v>
      </c>
      <c r="T53" s="165">
        <f>$T$21</f>
        <v>0</v>
      </c>
      <c r="U53" s="482">
        <f>$U$21</f>
        <v>0</v>
      </c>
      <c r="V53" s="484"/>
      <c r="W53" s="484"/>
      <c r="X53" s="483"/>
      <c r="Y53" s="383">
        <f>$Y$21</f>
        <v>0</v>
      </c>
      <c r="Z53" s="384"/>
      <c r="AA53" s="384"/>
      <c r="AB53" s="384"/>
      <c r="AC53" s="384"/>
      <c r="AD53" s="385"/>
      <c r="AE53" s="441"/>
      <c r="AF53" s="485"/>
      <c r="AG53" s="101"/>
      <c r="AH53" s="102"/>
      <c r="AI53" s="102"/>
      <c r="AJ53" s="103"/>
      <c r="AK53" s="104"/>
      <c r="AL53" s="102"/>
      <c r="AM53" s="102"/>
      <c r="AN53" s="105"/>
      <c r="AO53" s="105"/>
      <c r="AP53" s="105"/>
      <c r="AQ53" s="106"/>
      <c r="AR53" s="107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108"/>
      <c r="BD53" s="109"/>
      <c r="BE53" s="109"/>
      <c r="BF53" s="109"/>
      <c r="BG53" s="105"/>
      <c r="BH53" s="105"/>
      <c r="BI53" s="105"/>
      <c r="BJ53" s="105"/>
      <c r="BK53" s="110"/>
    </row>
    <row r="54" spans="2:63" s="16" customFormat="1" ht="24.6" customHeight="1">
      <c r="B54" s="476">
        <f>$B$22</f>
        <v>0</v>
      </c>
      <c r="C54" s="477"/>
      <c r="D54" s="478">
        <f>$D$22</f>
        <v>0</v>
      </c>
      <c r="E54" s="477"/>
      <c r="F54" s="479">
        <f>$F$22</f>
        <v>0</v>
      </c>
      <c r="G54" s="480"/>
      <c r="H54" s="480"/>
      <c r="I54" s="480"/>
      <c r="J54" s="480"/>
      <c r="K54" s="480"/>
      <c r="L54" s="480"/>
      <c r="M54" s="480"/>
      <c r="N54" s="480"/>
      <c r="O54" s="481">
        <f>$O$22</f>
        <v>0</v>
      </c>
      <c r="P54" s="478">
        <f>$P$22</f>
        <v>0</v>
      </c>
      <c r="Q54" s="477">
        <f t="shared" si="1"/>
        <v>0</v>
      </c>
      <c r="R54" s="482">
        <f>$R$22</f>
        <v>0</v>
      </c>
      <c r="S54" s="483">
        <f t="shared" si="2"/>
        <v>0</v>
      </c>
      <c r="T54" s="165">
        <f>$T$22</f>
        <v>0</v>
      </c>
      <c r="U54" s="482">
        <f>$U$22</f>
        <v>0</v>
      </c>
      <c r="V54" s="484"/>
      <c r="W54" s="484"/>
      <c r="X54" s="483"/>
      <c r="Y54" s="383">
        <f>$Y$22</f>
        <v>0</v>
      </c>
      <c r="Z54" s="384"/>
      <c r="AA54" s="384"/>
      <c r="AB54" s="384"/>
      <c r="AC54" s="384"/>
      <c r="AD54" s="385"/>
      <c r="AE54" s="441"/>
      <c r="AF54" s="485"/>
      <c r="AG54" s="81"/>
      <c r="AH54" s="70"/>
      <c r="AI54" s="70"/>
      <c r="AJ54" s="71"/>
      <c r="AK54" s="111"/>
      <c r="AL54" s="70"/>
      <c r="AM54" s="70"/>
      <c r="AN54" s="112"/>
      <c r="AO54" s="112"/>
      <c r="AP54" s="112"/>
      <c r="AQ54" s="87"/>
      <c r="AR54" s="83"/>
      <c r="AS54" s="70"/>
      <c r="AT54" s="70"/>
      <c r="AU54" s="70"/>
      <c r="AV54" s="70"/>
      <c r="AW54" s="70"/>
      <c r="AX54" s="70"/>
      <c r="AY54" s="70"/>
      <c r="AZ54" s="70"/>
      <c r="BA54" s="70"/>
      <c r="BB54" s="71"/>
      <c r="BC54" s="113"/>
      <c r="BD54" s="114"/>
      <c r="BE54" s="114"/>
      <c r="BF54" s="114"/>
      <c r="BG54" s="114"/>
      <c r="BH54" s="114"/>
      <c r="BI54" s="114"/>
      <c r="BJ54" s="114"/>
      <c r="BK54" s="115"/>
    </row>
    <row r="55" spans="2:63" s="16" customFormat="1" ht="24.6" customHeight="1">
      <c r="B55" s="476">
        <f>$B$23</f>
        <v>0</v>
      </c>
      <c r="C55" s="477"/>
      <c r="D55" s="478">
        <f>$D$23</f>
        <v>0</v>
      </c>
      <c r="E55" s="477"/>
      <c r="F55" s="479">
        <f>$F$23</f>
        <v>0</v>
      </c>
      <c r="G55" s="480"/>
      <c r="H55" s="480"/>
      <c r="I55" s="480"/>
      <c r="J55" s="480"/>
      <c r="K55" s="480"/>
      <c r="L55" s="480"/>
      <c r="M55" s="480"/>
      <c r="N55" s="480"/>
      <c r="O55" s="481">
        <f>$O$23</f>
        <v>0</v>
      </c>
      <c r="P55" s="478">
        <f>$P$23</f>
        <v>0</v>
      </c>
      <c r="Q55" s="477">
        <f t="shared" si="1"/>
        <v>0</v>
      </c>
      <c r="R55" s="482">
        <f>$R$23</f>
        <v>0</v>
      </c>
      <c r="S55" s="483">
        <f t="shared" si="2"/>
        <v>0</v>
      </c>
      <c r="T55" s="165">
        <f>$T$23</f>
        <v>0</v>
      </c>
      <c r="U55" s="482">
        <f>$U$23</f>
        <v>0</v>
      </c>
      <c r="V55" s="484"/>
      <c r="W55" s="484"/>
      <c r="X55" s="483"/>
      <c r="Y55" s="383">
        <f>$Y$23</f>
        <v>0</v>
      </c>
      <c r="Z55" s="384"/>
      <c r="AA55" s="384"/>
      <c r="AB55" s="384"/>
      <c r="AC55" s="384"/>
      <c r="AD55" s="385"/>
      <c r="AE55" s="441"/>
      <c r="AF55" s="485"/>
      <c r="AG55" s="81"/>
      <c r="AH55" s="70"/>
      <c r="AI55" s="70"/>
      <c r="AJ55" s="71"/>
      <c r="AK55" s="111"/>
      <c r="AL55" s="70"/>
      <c r="AM55" s="70"/>
      <c r="AN55" s="112"/>
      <c r="AO55" s="112"/>
      <c r="AP55" s="112"/>
      <c r="AQ55" s="87"/>
      <c r="AR55" s="83"/>
      <c r="AS55" s="70"/>
      <c r="AT55" s="70"/>
      <c r="AU55" s="70"/>
      <c r="AV55" s="70"/>
      <c r="AW55" s="70"/>
      <c r="AX55" s="70"/>
      <c r="AY55" s="70"/>
      <c r="AZ55" s="70"/>
      <c r="BA55" s="70"/>
      <c r="BB55" s="71"/>
      <c r="BC55" s="113"/>
      <c r="BD55" s="114"/>
      <c r="BE55" s="114"/>
      <c r="BF55" s="114"/>
      <c r="BG55" s="114"/>
      <c r="BH55" s="114"/>
      <c r="BI55" s="114"/>
      <c r="BJ55" s="114"/>
      <c r="BK55" s="115"/>
    </row>
    <row r="56" spans="2:63" s="16" customFormat="1" ht="24.6" customHeight="1">
      <c r="B56" s="476">
        <f>$B$24</f>
        <v>0</v>
      </c>
      <c r="C56" s="477"/>
      <c r="D56" s="478">
        <f>$D$24</f>
        <v>0</v>
      </c>
      <c r="E56" s="477"/>
      <c r="F56" s="479">
        <f>$F$24</f>
        <v>0</v>
      </c>
      <c r="G56" s="480"/>
      <c r="H56" s="480"/>
      <c r="I56" s="480"/>
      <c r="J56" s="480"/>
      <c r="K56" s="480"/>
      <c r="L56" s="480"/>
      <c r="M56" s="480"/>
      <c r="N56" s="480"/>
      <c r="O56" s="481">
        <f>$O$24</f>
        <v>0</v>
      </c>
      <c r="P56" s="478">
        <f>$P$24</f>
        <v>0</v>
      </c>
      <c r="Q56" s="477">
        <f t="shared" si="1"/>
        <v>0</v>
      </c>
      <c r="R56" s="482">
        <f>$R$24</f>
        <v>0</v>
      </c>
      <c r="S56" s="483">
        <f t="shared" si="2"/>
        <v>0</v>
      </c>
      <c r="T56" s="165">
        <f>$T$24</f>
        <v>0</v>
      </c>
      <c r="U56" s="482">
        <f>$U$24</f>
        <v>0</v>
      </c>
      <c r="V56" s="484"/>
      <c r="W56" s="484"/>
      <c r="X56" s="483"/>
      <c r="Y56" s="383">
        <f>$Y$24</f>
        <v>0</v>
      </c>
      <c r="Z56" s="384"/>
      <c r="AA56" s="384"/>
      <c r="AB56" s="384"/>
      <c r="AC56" s="384"/>
      <c r="AD56" s="385"/>
      <c r="AE56" s="442"/>
      <c r="AF56" s="485"/>
      <c r="AG56" s="116"/>
      <c r="AH56" s="93"/>
      <c r="AI56" s="93"/>
      <c r="AJ56" s="94"/>
      <c r="AK56" s="117"/>
      <c r="AL56" s="93"/>
      <c r="AM56" s="93"/>
      <c r="AN56" s="118"/>
      <c r="AO56" s="118"/>
      <c r="AP56" s="118"/>
      <c r="AQ56" s="119"/>
      <c r="AR56" s="120"/>
      <c r="AS56" s="93"/>
      <c r="AT56" s="93"/>
      <c r="AU56" s="93"/>
      <c r="AV56" s="93"/>
      <c r="AW56" s="93"/>
      <c r="AX56" s="93"/>
      <c r="AY56" s="93"/>
      <c r="AZ56" s="93"/>
      <c r="BA56" s="93"/>
      <c r="BB56" s="94"/>
      <c r="BC56" s="121"/>
      <c r="BD56" s="122"/>
      <c r="BE56" s="122"/>
      <c r="BF56" s="122"/>
      <c r="BG56" s="122"/>
      <c r="BH56" s="122"/>
      <c r="BI56" s="122"/>
      <c r="BJ56" s="122"/>
      <c r="BK56" s="123"/>
    </row>
    <row r="57" spans="2:63" s="16" customFormat="1" ht="20.45" customHeight="1">
      <c r="B57" s="11" t="s">
        <v>112</v>
      </c>
      <c r="C57" s="12"/>
      <c r="D57" s="12"/>
      <c r="E57" s="12"/>
      <c r="F57" s="1"/>
      <c r="G57" s="378">
        <f>$G$25</f>
        <v>4500000</v>
      </c>
      <c r="H57" s="381"/>
      <c r="I57" s="381"/>
      <c r="J57" s="381"/>
      <c r="K57" s="381"/>
      <c r="L57" s="382"/>
      <c r="M57" s="51" t="s">
        <v>80</v>
      </c>
      <c r="N57" s="12"/>
      <c r="O57" s="52"/>
      <c r="P57" s="380">
        <f>$P$25</f>
        <v>450000</v>
      </c>
      <c r="Q57" s="381"/>
      <c r="R57" s="381"/>
      <c r="S57" s="381"/>
      <c r="T57" s="381"/>
      <c r="U57" s="382"/>
      <c r="V57" s="51" t="s">
        <v>72</v>
      </c>
      <c r="W57" s="12"/>
      <c r="X57" s="52"/>
      <c r="Y57" s="383">
        <f>$Y$25</f>
        <v>4950000</v>
      </c>
      <c r="Z57" s="384"/>
      <c r="AA57" s="384"/>
      <c r="AB57" s="384"/>
      <c r="AC57" s="384"/>
      <c r="AD57" s="384"/>
      <c r="AE57" s="486" t="s">
        <v>40</v>
      </c>
      <c r="AF57" s="487"/>
      <c r="AG57" s="163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64"/>
    </row>
    <row r="58" spans="2:63" s="16" customFormat="1" ht="20.45" customHeight="1">
      <c r="B58" s="11" t="s">
        <v>113</v>
      </c>
      <c r="C58" s="12"/>
      <c r="D58" s="12"/>
      <c r="E58" s="12"/>
      <c r="F58" s="1"/>
      <c r="G58" s="378">
        <f>$G$26</f>
        <v>0</v>
      </c>
      <c r="H58" s="381"/>
      <c r="I58" s="381"/>
      <c r="J58" s="381"/>
      <c r="K58" s="381"/>
      <c r="L58" s="382"/>
      <c r="M58" s="51" t="s">
        <v>80</v>
      </c>
      <c r="N58" s="12"/>
      <c r="O58" s="52"/>
      <c r="P58" s="380">
        <f>$P$26</f>
        <v>0</v>
      </c>
      <c r="Q58" s="381"/>
      <c r="R58" s="381"/>
      <c r="S58" s="381"/>
      <c r="T58" s="381"/>
      <c r="U58" s="382"/>
      <c r="V58" s="51" t="s">
        <v>72</v>
      </c>
      <c r="W58" s="12"/>
      <c r="X58" s="52"/>
      <c r="Y58" s="383">
        <f>$Y$26</f>
        <v>0</v>
      </c>
      <c r="Z58" s="384"/>
      <c r="AA58" s="384"/>
      <c r="AB58" s="384"/>
      <c r="AC58" s="384"/>
      <c r="AD58" s="384"/>
      <c r="AE58" s="488"/>
      <c r="AF58" s="489"/>
      <c r="AG58" s="81"/>
      <c r="AH58" s="70"/>
      <c r="AI58" s="70"/>
      <c r="AJ58" s="70"/>
      <c r="AK58" s="70"/>
      <c r="AL58" s="70"/>
      <c r="AM58" s="70"/>
      <c r="AN58" s="112"/>
      <c r="AO58" s="112"/>
      <c r="AP58" s="112"/>
      <c r="AQ58" s="112"/>
      <c r="AR58" s="112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114"/>
      <c r="BD58" s="114"/>
      <c r="BE58" s="114"/>
      <c r="BF58" s="114"/>
      <c r="BG58" s="112"/>
      <c r="BH58" s="112"/>
      <c r="BI58" s="112"/>
      <c r="BJ58" s="112"/>
      <c r="BK58" s="124"/>
    </row>
    <row r="59" spans="2:63" s="16" customFormat="1" ht="20.45" customHeight="1">
      <c r="B59" s="11" t="s">
        <v>114</v>
      </c>
      <c r="C59" s="12"/>
      <c r="D59" s="12"/>
      <c r="E59" s="12"/>
      <c r="F59" s="1"/>
      <c r="G59" s="378">
        <f>$G$27</f>
        <v>0</v>
      </c>
      <c r="H59" s="381"/>
      <c r="I59" s="381"/>
      <c r="J59" s="381"/>
      <c r="K59" s="381"/>
      <c r="L59" s="382"/>
      <c r="M59" s="51" t="s">
        <v>80</v>
      </c>
      <c r="N59" s="12"/>
      <c r="O59" s="52"/>
      <c r="P59" s="380">
        <f>$P$27</f>
        <v>0</v>
      </c>
      <c r="Q59" s="381"/>
      <c r="R59" s="381"/>
      <c r="S59" s="381"/>
      <c r="T59" s="381"/>
      <c r="U59" s="382"/>
      <c r="V59" s="51" t="s">
        <v>72</v>
      </c>
      <c r="W59" s="12"/>
      <c r="X59" s="52"/>
      <c r="Y59" s="383">
        <f>$Y$27</f>
        <v>0</v>
      </c>
      <c r="Z59" s="384"/>
      <c r="AA59" s="384"/>
      <c r="AB59" s="384"/>
      <c r="AC59" s="384"/>
      <c r="AD59" s="384"/>
      <c r="AE59" s="488"/>
      <c r="AF59" s="489"/>
      <c r="AG59" s="81"/>
      <c r="AH59" s="70"/>
      <c r="AI59" s="70"/>
      <c r="AJ59" s="70"/>
      <c r="AK59" s="70"/>
      <c r="AL59" s="70"/>
      <c r="AM59" s="70"/>
      <c r="AN59" s="112"/>
      <c r="AO59" s="112"/>
      <c r="AP59" s="112"/>
      <c r="AQ59" s="112"/>
      <c r="AR59" s="112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114"/>
      <c r="BD59" s="114"/>
      <c r="BE59" s="114"/>
      <c r="BF59" s="114"/>
      <c r="BG59" s="114"/>
      <c r="BH59" s="114"/>
      <c r="BI59" s="114"/>
      <c r="BJ59" s="114"/>
      <c r="BK59" s="115"/>
    </row>
    <row r="60" spans="2:63" s="16" customFormat="1" ht="20.45" customHeight="1" thickBot="1">
      <c r="B60" s="53" t="s">
        <v>82</v>
      </c>
      <c r="C60" s="54"/>
      <c r="D60" s="54"/>
      <c r="E60" s="54"/>
      <c r="F60" s="55"/>
      <c r="G60" s="386">
        <f>$G$28</f>
        <v>4500000</v>
      </c>
      <c r="H60" s="389"/>
      <c r="I60" s="389"/>
      <c r="J60" s="389"/>
      <c r="K60" s="389"/>
      <c r="L60" s="390"/>
      <c r="M60" s="56" t="s">
        <v>81</v>
      </c>
      <c r="N60" s="54"/>
      <c r="O60" s="57"/>
      <c r="P60" s="388">
        <f>$P$28</f>
        <v>450000</v>
      </c>
      <c r="Q60" s="389"/>
      <c r="R60" s="389"/>
      <c r="S60" s="389"/>
      <c r="T60" s="389"/>
      <c r="U60" s="390"/>
      <c r="V60" s="56" t="s">
        <v>95</v>
      </c>
      <c r="W60" s="54"/>
      <c r="X60" s="58"/>
      <c r="Y60" s="391">
        <f>$Y$28</f>
        <v>4950000</v>
      </c>
      <c r="Z60" s="392"/>
      <c r="AA60" s="392"/>
      <c r="AB60" s="392"/>
      <c r="AC60" s="392"/>
      <c r="AD60" s="392"/>
      <c r="AE60" s="488"/>
      <c r="AF60" s="489"/>
      <c r="AG60" s="172"/>
      <c r="AH60" s="173"/>
      <c r="AI60" s="173"/>
      <c r="AJ60" s="173"/>
      <c r="AK60" s="173"/>
      <c r="AL60" s="173"/>
      <c r="AM60" s="173"/>
      <c r="AN60" s="134"/>
      <c r="AO60" s="134"/>
      <c r="AP60" s="134"/>
      <c r="AQ60" s="134"/>
      <c r="AR60" s="134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4"/>
      <c r="BD60" s="174"/>
      <c r="BE60" s="174"/>
      <c r="BF60" s="174"/>
      <c r="BG60" s="174"/>
      <c r="BH60" s="174"/>
      <c r="BI60" s="174"/>
      <c r="BJ60" s="174"/>
      <c r="BK60" s="175"/>
    </row>
    <row r="61" spans="2:63" s="16" customFormat="1" ht="12.95" customHeight="1">
      <c r="B61" s="125" t="s">
        <v>41</v>
      </c>
      <c r="C61" s="126"/>
      <c r="D61" s="126"/>
      <c r="E61" s="126"/>
      <c r="F61" s="126"/>
      <c r="G61" s="126"/>
      <c r="H61" s="129"/>
      <c r="I61" s="127" t="s">
        <v>42</v>
      </c>
      <c r="J61" s="128"/>
      <c r="K61" s="129"/>
      <c r="L61" s="127" t="s">
        <v>43</v>
      </c>
      <c r="M61" s="128"/>
      <c r="N61" s="129"/>
      <c r="O61" s="127" t="s">
        <v>44</v>
      </c>
      <c r="P61" s="128"/>
      <c r="Q61" s="129"/>
      <c r="R61" s="127" t="s">
        <v>45</v>
      </c>
      <c r="S61" s="128"/>
      <c r="T61" s="129"/>
      <c r="U61" s="127" t="s">
        <v>46</v>
      </c>
      <c r="V61" s="128"/>
      <c r="W61" s="128"/>
      <c r="X61" s="130" t="s">
        <v>47</v>
      </c>
      <c r="Y61" s="126"/>
      <c r="Z61" s="166"/>
      <c r="AA61" s="130"/>
      <c r="AB61" s="131"/>
      <c r="AC61" s="131"/>
      <c r="AD61" s="130"/>
      <c r="AE61" s="176"/>
      <c r="AF61" s="176"/>
      <c r="AG61" s="177"/>
      <c r="AH61" s="178"/>
      <c r="AI61" s="176"/>
      <c r="AJ61" s="177"/>
      <c r="AK61" s="178"/>
      <c r="AL61" s="176"/>
      <c r="AM61" s="177"/>
      <c r="AN61" s="178"/>
      <c r="AO61" s="176"/>
      <c r="AP61" s="176"/>
      <c r="AQ61" s="167"/>
      <c r="AR61" s="168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80"/>
    </row>
    <row r="62" spans="2:63" s="16" customFormat="1" ht="9.9499999999999993" customHeight="1">
      <c r="B62" s="133"/>
      <c r="C62" s="134"/>
      <c r="D62" s="134"/>
      <c r="E62" s="134"/>
      <c r="F62" s="134"/>
      <c r="G62" s="134"/>
      <c r="H62" s="137"/>
      <c r="I62" s="135"/>
      <c r="J62" s="136"/>
      <c r="K62" s="137"/>
      <c r="L62" s="135"/>
      <c r="M62" s="136"/>
      <c r="N62" s="137"/>
      <c r="O62" s="135"/>
      <c r="P62" s="136"/>
      <c r="Q62" s="137"/>
      <c r="R62" s="135"/>
      <c r="S62" s="136"/>
      <c r="T62" s="137"/>
      <c r="U62" s="135"/>
      <c r="V62" s="136"/>
      <c r="W62" s="136"/>
      <c r="X62" s="135"/>
      <c r="Y62" s="136"/>
      <c r="Z62" s="137"/>
      <c r="AA62" s="135"/>
      <c r="AB62" s="136"/>
      <c r="AC62" s="136"/>
      <c r="AD62" s="135"/>
      <c r="AE62" s="136"/>
      <c r="AF62" s="136"/>
      <c r="AG62" s="137"/>
      <c r="AH62" s="135"/>
      <c r="AI62" s="136"/>
      <c r="AJ62" s="137"/>
      <c r="AK62" s="135"/>
      <c r="AL62" s="136"/>
      <c r="AM62" s="137"/>
      <c r="AN62" s="135"/>
      <c r="AO62" s="136"/>
      <c r="AP62" s="136"/>
      <c r="AQ62" s="138"/>
      <c r="AR62" s="169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32"/>
    </row>
    <row r="63" spans="2:63" s="16" customFormat="1" ht="9.9499999999999993" customHeight="1">
      <c r="B63" s="63"/>
      <c r="H63" s="31"/>
      <c r="I63" s="139"/>
      <c r="J63" s="32"/>
      <c r="K63" s="31"/>
      <c r="L63" s="139"/>
      <c r="M63" s="32"/>
      <c r="N63" s="31"/>
      <c r="O63" s="139"/>
      <c r="P63" s="32"/>
      <c r="Q63" s="31"/>
      <c r="R63" s="139"/>
      <c r="S63" s="32"/>
      <c r="T63" s="31"/>
      <c r="U63" s="139"/>
      <c r="V63" s="32"/>
      <c r="W63" s="32"/>
      <c r="X63" s="139"/>
      <c r="Y63" s="32"/>
      <c r="Z63" s="31"/>
      <c r="AA63" s="139"/>
      <c r="AB63" s="32"/>
      <c r="AC63" s="32"/>
      <c r="AD63" s="139"/>
      <c r="AE63" s="32"/>
      <c r="AF63" s="32"/>
      <c r="AG63" s="31"/>
      <c r="AH63" s="139"/>
      <c r="AI63" s="32"/>
      <c r="AJ63" s="31"/>
      <c r="AK63" s="139"/>
      <c r="AL63" s="32"/>
      <c r="AM63" s="31"/>
      <c r="AN63" s="139"/>
      <c r="AO63" s="32"/>
      <c r="AP63" s="32"/>
      <c r="AQ63" s="140"/>
      <c r="AR63" s="169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32"/>
    </row>
    <row r="64" spans="2:63" s="16" customFormat="1" ht="9.9499999999999993" customHeight="1">
      <c r="B64" s="63"/>
      <c r="H64" s="31"/>
      <c r="I64" s="139"/>
      <c r="J64" s="32"/>
      <c r="K64" s="31"/>
      <c r="L64" s="139"/>
      <c r="M64" s="32"/>
      <c r="N64" s="31"/>
      <c r="O64" s="139"/>
      <c r="P64" s="32"/>
      <c r="Q64" s="31"/>
      <c r="R64" s="139"/>
      <c r="S64" s="32"/>
      <c r="T64" s="31"/>
      <c r="U64" s="139"/>
      <c r="V64" s="32"/>
      <c r="W64" s="32"/>
      <c r="X64" s="139"/>
      <c r="Y64" s="32"/>
      <c r="Z64" s="31"/>
      <c r="AA64" s="139"/>
      <c r="AB64" s="32"/>
      <c r="AC64" s="32"/>
      <c r="AD64" s="139"/>
      <c r="AE64" s="32"/>
      <c r="AF64" s="32"/>
      <c r="AG64" s="31"/>
      <c r="AH64" s="139"/>
      <c r="AI64" s="32"/>
      <c r="AJ64" s="31"/>
      <c r="AK64" s="139"/>
      <c r="AL64" s="32"/>
      <c r="AM64" s="31"/>
      <c r="AN64" s="139"/>
      <c r="AO64" s="32"/>
      <c r="AP64" s="32"/>
      <c r="AQ64" s="140"/>
      <c r="AR64" s="170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66"/>
      <c r="BD64" s="66"/>
      <c r="BE64" s="66"/>
      <c r="BF64" s="66"/>
      <c r="BG64" s="66"/>
      <c r="BH64" s="66"/>
      <c r="BI64" s="66"/>
      <c r="BJ64" s="66"/>
      <c r="BK64" s="141"/>
    </row>
    <row r="65" spans="2:63" s="66" customFormat="1" ht="9.9499999999999993" customHeight="1">
      <c r="B65" s="64"/>
      <c r="C65" s="43"/>
      <c r="D65" s="43"/>
      <c r="E65" s="43"/>
      <c r="F65" s="43"/>
      <c r="G65" s="43"/>
      <c r="H65" s="143"/>
      <c r="I65" s="142"/>
      <c r="J65" s="65"/>
      <c r="K65" s="143"/>
      <c r="L65" s="142"/>
      <c r="M65" s="65"/>
      <c r="N65" s="143"/>
      <c r="O65" s="142"/>
      <c r="P65" s="65"/>
      <c r="Q65" s="143"/>
      <c r="R65" s="142"/>
      <c r="S65" s="65"/>
      <c r="T65" s="143"/>
      <c r="U65" s="142"/>
      <c r="V65" s="65"/>
      <c r="W65" s="65"/>
      <c r="X65" s="142"/>
      <c r="Y65" s="65"/>
      <c r="Z65" s="143"/>
      <c r="AA65" s="142"/>
      <c r="AB65" s="65"/>
      <c r="AC65" s="65"/>
      <c r="AD65" s="142"/>
      <c r="AE65" s="65"/>
      <c r="AF65" s="65"/>
      <c r="AG65" s="143"/>
      <c r="AH65" s="142"/>
      <c r="AI65" s="65"/>
      <c r="AJ65" s="143"/>
      <c r="AK65" s="142"/>
      <c r="AL65" s="65"/>
      <c r="AM65" s="143"/>
      <c r="AN65" s="142"/>
      <c r="AO65" s="65"/>
      <c r="AP65" s="65"/>
      <c r="AQ65" s="144"/>
      <c r="AR65" s="171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6"/>
      <c r="BD65" s="146"/>
      <c r="BE65" s="146"/>
      <c r="BF65" s="146"/>
      <c r="BG65" s="146"/>
      <c r="BH65" s="146"/>
      <c r="BI65" s="146"/>
      <c r="BJ65" s="146"/>
      <c r="BK65" s="147"/>
    </row>
    <row r="66" spans="2:63" s="16" customFormat="1" ht="15.6" customHeight="1">
      <c r="O66" s="17"/>
      <c r="R66" s="394" t="s">
        <v>105</v>
      </c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BB66" s="18"/>
      <c r="BC66" s="18"/>
      <c r="BD66" s="18"/>
      <c r="BE66" s="235"/>
      <c r="BF66" s="235"/>
      <c r="BG66" s="235" t="s">
        <v>65</v>
      </c>
      <c r="BH66" s="235"/>
      <c r="BI66" s="235"/>
      <c r="BJ66" s="235"/>
      <c r="BK66" s="235"/>
    </row>
    <row r="67" spans="2:63" s="16" customFormat="1" ht="15" customHeight="1" thickBot="1">
      <c r="O67" s="17"/>
      <c r="Q67" s="19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19"/>
      <c r="BB67" s="396">
        <f>$BB$3</f>
        <v>45169</v>
      </c>
      <c r="BC67" s="396"/>
      <c r="BD67" s="396"/>
      <c r="BE67" s="396"/>
      <c r="BF67" s="396"/>
      <c r="BG67" s="396"/>
      <c r="BH67" s="396"/>
      <c r="BI67" s="396"/>
      <c r="BJ67" s="396"/>
      <c r="BK67" s="396"/>
    </row>
    <row r="68" spans="2:63" s="16" customFormat="1" ht="5.45" customHeight="1" thickTop="1" thickBot="1">
      <c r="AV68" s="20"/>
      <c r="AW68" s="20"/>
      <c r="AX68" s="20"/>
      <c r="AY68" s="20"/>
      <c r="AZ68" s="20"/>
      <c r="BA68" s="20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2:63" s="16" customFormat="1" ht="3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  <c r="Q69" s="25"/>
      <c r="R69" s="26"/>
      <c r="S69" s="27"/>
      <c r="T69" s="27"/>
      <c r="U69" s="27"/>
      <c r="V69" s="27"/>
      <c r="W69" s="27"/>
      <c r="X69" s="27"/>
      <c r="Y69" s="28"/>
      <c r="Z69" s="26"/>
      <c r="AA69" s="27"/>
      <c r="AB69" s="28"/>
      <c r="AC69" s="26"/>
      <c r="AD69" s="27"/>
      <c r="AE69" s="27"/>
      <c r="AF69" s="27"/>
      <c r="AG69" s="27"/>
      <c r="AH69" s="27"/>
      <c r="AI69" s="27"/>
      <c r="AJ69" s="28"/>
      <c r="AK69" s="237" t="s">
        <v>11</v>
      </c>
      <c r="AL69" s="397"/>
      <c r="AM69" s="397"/>
      <c r="AN69" s="397"/>
      <c r="AO69" s="397"/>
      <c r="AP69" s="397"/>
      <c r="AQ69" s="397"/>
      <c r="AR69" s="29"/>
      <c r="AS69" s="5"/>
      <c r="AT69" s="5"/>
      <c r="AU69" s="3"/>
      <c r="AV69" s="5"/>
      <c r="AW69" s="5"/>
      <c r="AX69" s="5"/>
      <c r="AY69" s="5"/>
      <c r="AZ69" s="5"/>
      <c r="BA69" s="4"/>
      <c r="BB69" s="4"/>
      <c r="BC69" s="5"/>
      <c r="BD69" s="5"/>
      <c r="BE69" s="5"/>
      <c r="BF69" s="5"/>
      <c r="BG69" s="5"/>
      <c r="BH69" s="5"/>
      <c r="BI69" s="5"/>
      <c r="BJ69" s="5"/>
      <c r="BK69" s="9"/>
    </row>
    <row r="70" spans="2:63" s="16" customFormat="1" ht="20.100000000000001" customHeight="1">
      <c r="B70" s="30"/>
      <c r="C70" s="148"/>
      <c r="D70" s="148" t="s">
        <v>12</v>
      </c>
      <c r="Q70" s="31"/>
      <c r="R70" s="240" t="s">
        <v>84</v>
      </c>
      <c r="S70" s="241"/>
      <c r="T70" s="399" t="str">
        <f>$T$6</f>
        <v>***-****</v>
      </c>
      <c r="U70" s="399"/>
      <c r="V70" s="399"/>
      <c r="W70" s="399"/>
      <c r="X70" s="399"/>
      <c r="Y70" s="400"/>
      <c r="Z70" s="244" t="s">
        <v>15</v>
      </c>
      <c r="AA70" s="244"/>
      <c r="AB70" s="244"/>
      <c r="AC70" s="401" t="str">
        <f>$AC$6</f>
        <v>○○○○○</v>
      </c>
      <c r="AD70" s="401"/>
      <c r="AE70" s="401"/>
      <c r="AF70" s="401"/>
      <c r="AG70" s="401"/>
      <c r="AH70" s="401"/>
      <c r="AI70" s="401"/>
      <c r="AJ70" s="401"/>
      <c r="AK70" s="398"/>
      <c r="AL70" s="398"/>
      <c r="AM70" s="398"/>
      <c r="AN70" s="398"/>
      <c r="AO70" s="398"/>
      <c r="AP70" s="398"/>
      <c r="AQ70" s="398"/>
      <c r="AR70" s="10"/>
      <c r="AS70" s="402" t="str">
        <f>$AS$6</f>
        <v>T*</v>
      </c>
      <c r="AT70" s="403"/>
      <c r="AU70" s="7" t="s">
        <v>115</v>
      </c>
      <c r="AV70" s="402" t="str">
        <f>$AV$6</f>
        <v>****</v>
      </c>
      <c r="AW70" s="403"/>
      <c r="AX70" s="403"/>
      <c r="AY70" s="403"/>
      <c r="AZ70" s="403"/>
      <c r="BA70" s="247" t="s">
        <v>115</v>
      </c>
      <c r="BB70" s="247"/>
      <c r="BC70" s="402" t="str">
        <f>$BC$6</f>
        <v>****</v>
      </c>
      <c r="BD70" s="403"/>
      <c r="BE70" s="403"/>
      <c r="BF70" s="403"/>
      <c r="BG70" s="7" t="s">
        <v>63</v>
      </c>
      <c r="BH70" s="402" t="str">
        <f>$BH$6</f>
        <v>****</v>
      </c>
      <c r="BI70" s="403"/>
      <c r="BJ70" s="403"/>
      <c r="BK70" s="404"/>
    </row>
    <row r="71" spans="2:63" s="16" customFormat="1" ht="20.100000000000001" customHeight="1">
      <c r="B71" s="30"/>
      <c r="D71" s="405" t="str">
        <f>$D$7</f>
        <v>○○　出張所</v>
      </c>
      <c r="E71" s="405"/>
      <c r="F71" s="405"/>
      <c r="G71" s="405"/>
      <c r="H71" s="405"/>
      <c r="I71" s="405"/>
      <c r="J71" s="405"/>
      <c r="K71" s="405"/>
      <c r="L71" s="405"/>
      <c r="N71" s="8" t="s">
        <v>10</v>
      </c>
      <c r="O71" s="32"/>
      <c r="P71" s="32"/>
      <c r="Q71" s="31"/>
      <c r="R71" s="240" t="s">
        <v>13</v>
      </c>
      <c r="S71" s="241"/>
      <c r="T71" s="406" t="str">
        <f>$T$7</f>
        <v>○○県○○市○○　○丁目○番地○号</v>
      </c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33"/>
      <c r="AH71" s="33"/>
      <c r="AI71" s="33"/>
      <c r="AJ71" s="34"/>
      <c r="AK71" s="251" t="s">
        <v>16</v>
      </c>
      <c r="AL71" s="252"/>
      <c r="AM71" s="407" t="str">
        <f>$AM$7</f>
        <v>○○○○工事</v>
      </c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9"/>
    </row>
    <row r="72" spans="2:63" s="16" customFormat="1" ht="11.1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240"/>
      <c r="S72" s="241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J72" s="39"/>
      <c r="AK72" s="256" t="s">
        <v>18</v>
      </c>
      <c r="AL72" s="257"/>
      <c r="AM72" s="251" t="s">
        <v>70</v>
      </c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52"/>
      <c r="BC72" s="251" t="s">
        <v>71</v>
      </c>
      <c r="BD72" s="261"/>
      <c r="BE72" s="261"/>
      <c r="BF72" s="261"/>
      <c r="BG72" s="261"/>
      <c r="BH72" s="261"/>
      <c r="BI72" s="261"/>
      <c r="BJ72" s="261"/>
      <c r="BK72" s="262"/>
    </row>
    <row r="73" spans="2:63" s="16" customFormat="1" ht="20.100000000000001" customHeight="1">
      <c r="B73" s="490" t="s">
        <v>108</v>
      </c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2"/>
      <c r="R73" s="266" t="s">
        <v>8</v>
      </c>
      <c r="S73" s="241"/>
      <c r="T73" s="410" t="str">
        <f>$T$9</f>
        <v>○○○○株式会社</v>
      </c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J73" s="39"/>
      <c r="AK73" s="240"/>
      <c r="AL73" s="258"/>
      <c r="AM73" s="411" t="str">
        <f>$AM$9</f>
        <v>○○○○</v>
      </c>
      <c r="AN73" s="412"/>
      <c r="AO73" s="412"/>
      <c r="AP73" s="412"/>
      <c r="AQ73" s="412"/>
      <c r="AR73" s="413" t="str">
        <f>$AR$9</f>
        <v>銀行</v>
      </c>
      <c r="AS73" s="413"/>
      <c r="AT73" s="412" t="str">
        <f>$AT$9</f>
        <v>○○○</v>
      </c>
      <c r="AU73" s="412"/>
      <c r="AV73" s="412"/>
      <c r="AW73" s="412"/>
      <c r="AX73" s="412"/>
      <c r="AY73" s="412"/>
      <c r="AZ73" s="413" t="str">
        <f>$AZ$9</f>
        <v>支店</v>
      </c>
      <c r="BA73" s="413"/>
      <c r="BB73" s="414"/>
      <c r="BC73" s="415" t="str">
        <f>$BC$9</f>
        <v>当座</v>
      </c>
      <c r="BD73" s="414"/>
      <c r="BE73" s="416" t="str">
        <f>$BE$9</f>
        <v>*******</v>
      </c>
      <c r="BF73" s="417"/>
      <c r="BG73" s="417"/>
      <c r="BH73" s="417"/>
      <c r="BI73" s="417"/>
      <c r="BJ73" s="417"/>
      <c r="BK73" s="418"/>
    </row>
    <row r="74" spans="2:63" s="16" customFormat="1" ht="14.1" customHeight="1">
      <c r="B74" s="224" t="s">
        <v>14</v>
      </c>
      <c r="C74" s="225"/>
      <c r="D74" s="225"/>
      <c r="E74" s="225"/>
      <c r="F74" s="228">
        <f>$F$10</f>
        <v>4950000</v>
      </c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149"/>
      <c r="R74" s="266" t="s">
        <v>4</v>
      </c>
      <c r="S74" s="241"/>
      <c r="T74" s="399" t="str">
        <f>$T$10</f>
        <v>**-****-****</v>
      </c>
      <c r="U74" s="399"/>
      <c r="V74" s="399"/>
      <c r="W74" s="399"/>
      <c r="X74" s="399"/>
      <c r="Y74" s="399"/>
      <c r="Z74" s="241" t="s">
        <v>3</v>
      </c>
      <c r="AA74" s="399" t="str">
        <f>$AA$10</f>
        <v>**-****-****</v>
      </c>
      <c r="AB74" s="399"/>
      <c r="AC74" s="399"/>
      <c r="AD74" s="399"/>
      <c r="AE74" s="399"/>
      <c r="AF74" s="399"/>
      <c r="AG74" s="399"/>
      <c r="AJ74" s="39"/>
      <c r="AK74" s="240"/>
      <c r="AL74" s="258"/>
      <c r="AM74" s="251" t="s">
        <v>85</v>
      </c>
      <c r="AN74" s="261"/>
      <c r="AO74" s="252"/>
      <c r="AP74" s="419" t="str">
        <f>$AP$10</f>
        <v>〇○○○（カ</v>
      </c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1"/>
    </row>
    <row r="75" spans="2:63" s="16" customFormat="1" ht="20.100000000000001" customHeight="1">
      <c r="B75" s="226"/>
      <c r="C75" s="227"/>
      <c r="D75" s="227"/>
      <c r="E75" s="227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41"/>
      <c r="R75" s="266"/>
      <c r="S75" s="241"/>
      <c r="T75" s="399"/>
      <c r="U75" s="399"/>
      <c r="V75" s="399"/>
      <c r="W75" s="399"/>
      <c r="X75" s="399"/>
      <c r="Y75" s="399"/>
      <c r="Z75" s="241"/>
      <c r="AA75" s="399"/>
      <c r="AB75" s="399"/>
      <c r="AC75" s="399"/>
      <c r="AD75" s="399"/>
      <c r="AE75" s="399"/>
      <c r="AF75" s="399"/>
      <c r="AG75" s="399"/>
      <c r="AH75" s="32"/>
      <c r="AI75" s="32"/>
      <c r="AJ75" s="39"/>
      <c r="AK75" s="240"/>
      <c r="AL75" s="258"/>
      <c r="AM75" s="279" t="s">
        <v>20</v>
      </c>
      <c r="AN75" s="225"/>
      <c r="AO75" s="280"/>
      <c r="AP75" s="422" t="str">
        <f>$AP$11</f>
        <v>○○○○株式会社</v>
      </c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4"/>
    </row>
    <row r="76" spans="2:63" s="16" customFormat="1" ht="3.95" customHeight="1" thickBot="1">
      <c r="B76" s="30"/>
      <c r="E76" s="43"/>
      <c r="F76" s="150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R76" s="44"/>
      <c r="S76" s="45"/>
      <c r="T76" s="45"/>
      <c r="AE76" s="46"/>
      <c r="AF76" s="46"/>
      <c r="AG76" s="46"/>
      <c r="AH76" s="46"/>
      <c r="AI76" s="46"/>
      <c r="AJ76" s="47"/>
      <c r="AK76" s="259"/>
      <c r="AL76" s="260"/>
      <c r="AM76" s="281"/>
      <c r="AN76" s="282"/>
      <c r="AO76" s="283"/>
      <c r="AP76" s="48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50"/>
    </row>
    <row r="77" spans="2:63" s="16" customFormat="1" ht="12.95" customHeight="1">
      <c r="B77" s="288" t="s">
        <v>21</v>
      </c>
      <c r="C77" s="425"/>
      <c r="D77" s="294" t="s">
        <v>55</v>
      </c>
      <c r="E77" s="295"/>
      <c r="F77" s="298" t="s">
        <v>22</v>
      </c>
      <c r="G77" s="298"/>
      <c r="H77" s="298"/>
      <c r="I77" s="298"/>
      <c r="J77" s="299"/>
      <c r="K77" s="430">
        <f>$K$13</f>
        <v>20000000</v>
      </c>
      <c r="L77" s="431"/>
      <c r="M77" s="431"/>
      <c r="N77" s="431"/>
      <c r="O77" s="431"/>
      <c r="P77" s="431"/>
      <c r="Q77" s="432"/>
      <c r="R77" s="308" t="s">
        <v>25</v>
      </c>
      <c r="S77" s="295" t="s">
        <v>30</v>
      </c>
      <c r="T77" s="295"/>
      <c r="U77" s="295"/>
      <c r="V77" s="295"/>
      <c r="W77" s="295"/>
      <c r="X77" s="436"/>
      <c r="Y77" s="430">
        <f>$Y$13</f>
        <v>10000000</v>
      </c>
      <c r="Z77" s="431"/>
      <c r="AA77" s="431"/>
      <c r="AB77" s="431"/>
      <c r="AC77" s="431"/>
      <c r="AD77" s="438"/>
      <c r="AE77" s="440" t="s">
        <v>62</v>
      </c>
      <c r="AF77" s="443" t="s">
        <v>60</v>
      </c>
      <c r="AG77" s="460" t="s">
        <v>33</v>
      </c>
      <c r="AH77" s="461"/>
      <c r="AI77" s="461"/>
      <c r="AJ77" s="461"/>
      <c r="AK77" s="461"/>
      <c r="AL77" s="461"/>
      <c r="AM77" s="462"/>
      <c r="AN77" s="458" t="s">
        <v>86</v>
      </c>
      <c r="AO77" s="458" t="s">
        <v>87</v>
      </c>
      <c r="AP77" s="458" t="s">
        <v>88</v>
      </c>
      <c r="AQ77" s="458" t="s">
        <v>89</v>
      </c>
      <c r="AR77" s="458" t="s">
        <v>90</v>
      </c>
      <c r="AS77" s="458" t="s">
        <v>91</v>
      </c>
      <c r="AT77" s="458" t="s">
        <v>93</v>
      </c>
      <c r="AU77" s="458" t="s">
        <v>92</v>
      </c>
      <c r="AV77" s="458" t="s">
        <v>38</v>
      </c>
      <c r="AW77" s="448" t="s">
        <v>34</v>
      </c>
      <c r="AX77" s="449"/>
      <c r="AY77" s="448" t="s">
        <v>35</v>
      </c>
      <c r="AZ77" s="449"/>
      <c r="BA77" s="448" t="s">
        <v>36</v>
      </c>
      <c r="BB77" s="449"/>
      <c r="BC77" s="450" t="s">
        <v>37</v>
      </c>
      <c r="BD77" s="451"/>
      <c r="BE77" s="451"/>
      <c r="BF77" s="451"/>
      <c r="BG77" s="451"/>
      <c r="BH77" s="451"/>
      <c r="BI77" s="451"/>
      <c r="BJ77" s="451"/>
      <c r="BK77" s="452"/>
    </row>
    <row r="78" spans="2:63" s="16" customFormat="1" ht="12.95" customHeight="1">
      <c r="B78" s="426"/>
      <c r="C78" s="427"/>
      <c r="D78" s="296"/>
      <c r="E78" s="297"/>
      <c r="F78" s="300"/>
      <c r="G78" s="300"/>
      <c r="H78" s="300"/>
      <c r="I78" s="300"/>
      <c r="J78" s="301"/>
      <c r="K78" s="433"/>
      <c r="L78" s="434"/>
      <c r="M78" s="434"/>
      <c r="N78" s="434"/>
      <c r="O78" s="434"/>
      <c r="P78" s="434"/>
      <c r="Q78" s="435"/>
      <c r="R78" s="309"/>
      <c r="S78" s="297"/>
      <c r="T78" s="297"/>
      <c r="U78" s="297"/>
      <c r="V78" s="297"/>
      <c r="W78" s="297"/>
      <c r="X78" s="437"/>
      <c r="Y78" s="433"/>
      <c r="Z78" s="434"/>
      <c r="AA78" s="434"/>
      <c r="AB78" s="434"/>
      <c r="AC78" s="434"/>
      <c r="AD78" s="439"/>
      <c r="AE78" s="441"/>
      <c r="AF78" s="444"/>
      <c r="AG78" s="463"/>
      <c r="AH78" s="464"/>
      <c r="AI78" s="464"/>
      <c r="AJ78" s="464"/>
      <c r="AK78" s="464"/>
      <c r="AL78" s="464"/>
      <c r="AM78" s="465"/>
      <c r="AN78" s="459"/>
      <c r="AO78" s="459"/>
      <c r="AP78" s="459"/>
      <c r="AQ78" s="459"/>
      <c r="AR78" s="459"/>
      <c r="AS78" s="459"/>
      <c r="AT78" s="459"/>
      <c r="AU78" s="459"/>
      <c r="AV78" s="459"/>
      <c r="AW78" s="456" t="s">
        <v>5</v>
      </c>
      <c r="AX78" s="457"/>
      <c r="AY78" s="456"/>
      <c r="AZ78" s="457"/>
      <c r="BA78" s="68">
        <v>10</v>
      </c>
      <c r="BB78" s="69">
        <v>11</v>
      </c>
      <c r="BC78" s="453"/>
      <c r="BD78" s="454"/>
      <c r="BE78" s="454"/>
      <c r="BF78" s="454"/>
      <c r="BG78" s="454"/>
      <c r="BH78" s="454"/>
      <c r="BI78" s="454"/>
      <c r="BJ78" s="454"/>
      <c r="BK78" s="455"/>
    </row>
    <row r="79" spans="2:63" s="16" customFormat="1" ht="24.6" customHeight="1">
      <c r="B79" s="426"/>
      <c r="C79" s="427"/>
      <c r="D79" s="324" t="s">
        <v>23</v>
      </c>
      <c r="E79" s="446"/>
      <c r="F79" s="344" t="s">
        <v>6</v>
      </c>
      <c r="G79" s="344"/>
      <c r="H79" s="344"/>
      <c r="I79" s="344"/>
      <c r="J79" s="345"/>
      <c r="K79" s="364">
        <f>$K$15</f>
        <v>0</v>
      </c>
      <c r="L79" s="364"/>
      <c r="M79" s="364"/>
      <c r="N79" s="364"/>
      <c r="O79" s="364"/>
      <c r="P79" s="364"/>
      <c r="Q79" s="364"/>
      <c r="R79" s="152" t="s">
        <v>26</v>
      </c>
      <c r="S79" s="362" t="s">
        <v>29</v>
      </c>
      <c r="T79" s="362"/>
      <c r="U79" s="475">
        <f>$U$15</f>
        <v>90</v>
      </c>
      <c r="V79" s="475"/>
      <c r="W79" s="344" t="s">
        <v>31</v>
      </c>
      <c r="X79" s="345"/>
      <c r="Y79" s="364">
        <f>$Y$15</f>
        <v>9000000</v>
      </c>
      <c r="Z79" s="364"/>
      <c r="AA79" s="364"/>
      <c r="AB79" s="364"/>
      <c r="AC79" s="364"/>
      <c r="AD79" s="365"/>
      <c r="AE79" s="441"/>
      <c r="AF79" s="444"/>
      <c r="AG79" s="70"/>
      <c r="AH79" s="70"/>
      <c r="AI79" s="70"/>
      <c r="AJ79" s="70"/>
      <c r="AK79" s="70"/>
      <c r="AL79" s="70"/>
      <c r="AM79" s="71"/>
      <c r="AN79" s="72"/>
      <c r="AO79" s="72"/>
      <c r="AP79" s="72"/>
      <c r="AQ79" s="72"/>
      <c r="AR79" s="72"/>
      <c r="AS79" s="72"/>
      <c r="AT79" s="72"/>
      <c r="AU79" s="72"/>
      <c r="AV79" s="72"/>
      <c r="AW79" s="73"/>
      <c r="AX79" s="74"/>
      <c r="AY79" s="75"/>
      <c r="AZ79" s="75"/>
      <c r="BA79" s="76"/>
      <c r="BB79" s="77"/>
      <c r="BC79" s="78"/>
      <c r="BD79" s="79"/>
      <c r="BE79" s="79"/>
      <c r="BF79" s="79"/>
      <c r="BG79" s="79"/>
      <c r="BH79" s="79"/>
      <c r="BI79" s="79"/>
      <c r="BJ79" s="79"/>
      <c r="BK79" s="80"/>
    </row>
    <row r="80" spans="2:63" s="16" customFormat="1" ht="24.6" customHeight="1">
      <c r="B80" s="426"/>
      <c r="C80" s="427"/>
      <c r="D80" s="324" t="s">
        <v>24</v>
      </c>
      <c r="E80" s="446"/>
      <c r="F80" s="344" t="s">
        <v>78</v>
      </c>
      <c r="G80" s="344"/>
      <c r="H80" s="344"/>
      <c r="I80" s="344"/>
      <c r="J80" s="345"/>
      <c r="K80" s="346">
        <f>$K$16</f>
        <v>20000000</v>
      </c>
      <c r="L80" s="347"/>
      <c r="M80" s="347"/>
      <c r="N80" s="347"/>
      <c r="O80" s="347"/>
      <c r="P80" s="347"/>
      <c r="Q80" s="348"/>
      <c r="R80" s="152" t="s">
        <v>27</v>
      </c>
      <c r="S80" s="261" t="s">
        <v>32</v>
      </c>
      <c r="T80" s="261"/>
      <c r="U80" s="261"/>
      <c r="V80" s="261"/>
      <c r="W80" s="261"/>
      <c r="X80" s="252"/>
      <c r="Y80" s="346">
        <f>$Y$16</f>
        <v>4500000</v>
      </c>
      <c r="Z80" s="347"/>
      <c r="AA80" s="347"/>
      <c r="AB80" s="347"/>
      <c r="AC80" s="347"/>
      <c r="AD80" s="447"/>
      <c r="AE80" s="441"/>
      <c r="AF80" s="444"/>
      <c r="AG80" s="81"/>
      <c r="AH80" s="70"/>
      <c r="AI80" s="70"/>
      <c r="AJ80" s="70"/>
      <c r="AK80" s="70"/>
      <c r="AL80" s="70"/>
      <c r="AM80" s="71"/>
      <c r="AN80" s="82"/>
      <c r="AO80" s="82"/>
      <c r="AP80" s="82"/>
      <c r="AQ80" s="82"/>
      <c r="AR80" s="82"/>
      <c r="AS80" s="82"/>
      <c r="AT80" s="82"/>
      <c r="AU80" s="82"/>
      <c r="AV80" s="82"/>
      <c r="AW80" s="83"/>
      <c r="AX80" s="84"/>
      <c r="AY80" s="85"/>
      <c r="AZ80" s="85"/>
      <c r="BA80" s="86"/>
      <c r="BB80" s="87"/>
      <c r="BC80" s="88"/>
      <c r="BD80" s="89"/>
      <c r="BE80" s="89"/>
      <c r="BF80" s="89"/>
      <c r="BG80" s="89"/>
      <c r="BH80" s="89"/>
      <c r="BI80" s="89"/>
      <c r="BJ80" s="89"/>
      <c r="BK80" s="90"/>
    </row>
    <row r="81" spans="2:63" s="16" customFormat="1" ht="24.6" customHeight="1">
      <c r="B81" s="428"/>
      <c r="C81" s="429"/>
      <c r="D81" s="353" t="s">
        <v>77</v>
      </c>
      <c r="E81" s="466"/>
      <c r="F81" s="355" t="s">
        <v>75</v>
      </c>
      <c r="G81" s="467"/>
      <c r="H81" s="467"/>
      <c r="I81" s="467"/>
      <c r="J81" s="468"/>
      <c r="K81" s="326">
        <f>$K$17</f>
        <v>1000000</v>
      </c>
      <c r="L81" s="469"/>
      <c r="M81" s="469"/>
      <c r="N81" s="469"/>
      <c r="O81" s="469"/>
      <c r="P81" s="469"/>
      <c r="Q81" s="470"/>
      <c r="R81" s="153" t="s">
        <v>28</v>
      </c>
      <c r="S81" s="471" t="s">
        <v>76</v>
      </c>
      <c r="T81" s="472"/>
      <c r="U81" s="472"/>
      <c r="V81" s="472"/>
      <c r="W81" s="472"/>
      <c r="X81" s="473"/>
      <c r="Y81" s="326">
        <f>$Y$17</f>
        <v>4500000</v>
      </c>
      <c r="Z81" s="469"/>
      <c r="AA81" s="469"/>
      <c r="AB81" s="469"/>
      <c r="AC81" s="469"/>
      <c r="AD81" s="474"/>
      <c r="AE81" s="441"/>
      <c r="AF81" s="444"/>
      <c r="AG81" s="81"/>
      <c r="AH81" s="70"/>
      <c r="AI81" s="70"/>
      <c r="AJ81" s="70"/>
      <c r="AK81" s="70"/>
      <c r="AL81" s="70"/>
      <c r="AM81" s="71"/>
      <c r="AN81" s="91"/>
      <c r="AO81" s="91"/>
      <c r="AP81" s="91"/>
      <c r="AQ81" s="91"/>
      <c r="AR81" s="91"/>
      <c r="AS81" s="91"/>
      <c r="AT81" s="91"/>
      <c r="AU81" s="91"/>
      <c r="AV81" s="91"/>
      <c r="AW81" s="83"/>
      <c r="AX81" s="87"/>
      <c r="AY81" s="85"/>
      <c r="AZ81" s="85"/>
      <c r="BA81" s="83"/>
      <c r="BB81" s="87"/>
      <c r="BC81" s="88"/>
      <c r="BD81" s="89"/>
      <c r="BE81" s="89"/>
      <c r="BF81" s="89"/>
      <c r="BG81" s="89"/>
      <c r="BH81" s="89"/>
      <c r="BI81" s="89"/>
      <c r="BJ81" s="89"/>
      <c r="BK81" s="90"/>
    </row>
    <row r="82" spans="2:63" s="16" customFormat="1" ht="24.6" customHeight="1">
      <c r="B82" s="329" t="s">
        <v>48</v>
      </c>
      <c r="C82" s="330"/>
      <c r="D82" s="331" t="s">
        <v>49</v>
      </c>
      <c r="E82" s="330"/>
      <c r="F82" s="331" t="s">
        <v>50</v>
      </c>
      <c r="G82" s="332"/>
      <c r="H82" s="332"/>
      <c r="I82" s="332"/>
      <c r="J82" s="332"/>
      <c r="K82" s="332"/>
      <c r="L82" s="332"/>
      <c r="M82" s="332"/>
      <c r="N82" s="332"/>
      <c r="O82" s="330"/>
      <c r="P82" s="331" t="s">
        <v>35</v>
      </c>
      <c r="Q82" s="330"/>
      <c r="R82" s="333" t="s">
        <v>51</v>
      </c>
      <c r="S82" s="334"/>
      <c r="T82" s="186" t="s">
        <v>52</v>
      </c>
      <c r="U82" s="335" t="s">
        <v>53</v>
      </c>
      <c r="V82" s="336"/>
      <c r="W82" s="336"/>
      <c r="X82" s="334"/>
      <c r="Y82" s="333" t="s">
        <v>54</v>
      </c>
      <c r="Z82" s="336"/>
      <c r="AA82" s="336"/>
      <c r="AB82" s="336"/>
      <c r="AC82" s="336"/>
      <c r="AD82" s="337"/>
      <c r="AE82" s="441"/>
      <c r="AF82" s="444"/>
      <c r="AG82" s="70"/>
      <c r="AH82" s="70"/>
      <c r="AI82" s="70"/>
      <c r="AJ82" s="70"/>
      <c r="AK82" s="70"/>
      <c r="AL82" s="70"/>
      <c r="AM82" s="71"/>
      <c r="AN82" s="72"/>
      <c r="AO82" s="72"/>
      <c r="AP82" s="72"/>
      <c r="AQ82" s="72"/>
      <c r="AR82" s="72"/>
      <c r="AS82" s="72"/>
      <c r="AT82" s="72"/>
      <c r="AU82" s="72"/>
      <c r="AV82" s="72"/>
      <c r="AW82" s="73"/>
      <c r="AX82" s="74"/>
      <c r="AY82" s="75"/>
      <c r="AZ82" s="75"/>
      <c r="BA82" s="76"/>
      <c r="BB82" s="77"/>
      <c r="BC82" s="92"/>
      <c r="BD82" s="89"/>
      <c r="BE82" s="89"/>
      <c r="BF82" s="89"/>
      <c r="BG82" s="89"/>
      <c r="BH82" s="89"/>
      <c r="BI82" s="89"/>
      <c r="BJ82" s="89"/>
      <c r="BK82" s="90"/>
    </row>
    <row r="83" spans="2:63" s="16" customFormat="1" ht="24.6" customHeight="1">
      <c r="B83" s="476">
        <f>$B$19</f>
        <v>8</v>
      </c>
      <c r="C83" s="477"/>
      <c r="D83" s="478">
        <f>$D$19</f>
        <v>31</v>
      </c>
      <c r="E83" s="477"/>
      <c r="F83" s="479" t="str">
        <f>$F$19</f>
        <v>別紙の通り</v>
      </c>
      <c r="G83" s="480"/>
      <c r="H83" s="480"/>
      <c r="I83" s="480"/>
      <c r="J83" s="480"/>
      <c r="K83" s="480"/>
      <c r="L83" s="480"/>
      <c r="M83" s="480"/>
      <c r="N83" s="480"/>
      <c r="O83" s="481">
        <f>$O$19</f>
        <v>0</v>
      </c>
      <c r="P83" s="478">
        <f>$P$19</f>
        <v>10</v>
      </c>
      <c r="Q83" s="477">
        <f>$Q$19</f>
        <v>0</v>
      </c>
      <c r="R83" s="482">
        <f>$R$19</f>
        <v>1</v>
      </c>
      <c r="S83" s="483">
        <f>$S51</f>
        <v>0</v>
      </c>
      <c r="T83" s="165" t="str">
        <f>$T$19</f>
        <v>式</v>
      </c>
      <c r="U83" s="482">
        <f>$U$19</f>
        <v>5000000</v>
      </c>
      <c r="V83" s="484"/>
      <c r="W83" s="484"/>
      <c r="X83" s="483"/>
      <c r="Y83" s="383">
        <f>$Y$19</f>
        <v>5000000</v>
      </c>
      <c r="Z83" s="384"/>
      <c r="AA83" s="384"/>
      <c r="AB83" s="384"/>
      <c r="AC83" s="384"/>
      <c r="AD83" s="385"/>
      <c r="AE83" s="441"/>
      <c r="AF83" s="445"/>
      <c r="AG83" s="93"/>
      <c r="AH83" s="93"/>
      <c r="AI83" s="93"/>
      <c r="AJ83" s="93"/>
      <c r="AK83" s="93"/>
      <c r="AL83" s="93"/>
      <c r="AM83" s="94"/>
      <c r="AN83" s="72"/>
      <c r="AO83" s="72"/>
      <c r="AP83" s="72"/>
      <c r="AQ83" s="72"/>
      <c r="AR83" s="72"/>
      <c r="AS83" s="72"/>
      <c r="AT83" s="72"/>
      <c r="AU83" s="72"/>
      <c r="AV83" s="72"/>
      <c r="AW83" s="73"/>
      <c r="AX83" s="74"/>
      <c r="AY83" s="75"/>
      <c r="AZ83" s="75"/>
      <c r="BA83" s="76"/>
      <c r="BB83" s="77"/>
      <c r="BC83" s="95"/>
      <c r="BD83" s="96"/>
      <c r="BE83" s="96"/>
      <c r="BF83" s="96"/>
      <c r="BG83" s="96"/>
      <c r="BH83" s="96"/>
      <c r="BI83" s="96"/>
      <c r="BJ83" s="96"/>
      <c r="BK83" s="97"/>
    </row>
    <row r="84" spans="2:63" s="16" customFormat="1" ht="24.6" customHeight="1">
      <c r="B84" s="476">
        <f>$B$20</f>
        <v>0</v>
      </c>
      <c r="C84" s="477"/>
      <c r="D84" s="478">
        <f>$D$20</f>
        <v>0</v>
      </c>
      <c r="E84" s="477"/>
      <c r="F84" s="479" t="str">
        <f>$F$20</f>
        <v>10％保留金</v>
      </c>
      <c r="G84" s="480"/>
      <c r="H84" s="480"/>
      <c r="I84" s="480"/>
      <c r="J84" s="480"/>
      <c r="K84" s="480"/>
      <c r="L84" s="480"/>
      <c r="M84" s="480"/>
      <c r="N84" s="480"/>
      <c r="O84" s="481">
        <f>$O$20</f>
        <v>0</v>
      </c>
      <c r="P84" s="478">
        <f>$P$20</f>
        <v>10</v>
      </c>
      <c r="Q84" s="477">
        <f t="shared" ref="Q84:Q88" si="3">$Q$19</f>
        <v>0</v>
      </c>
      <c r="R84" s="482">
        <f>$R$20</f>
        <v>1</v>
      </c>
      <c r="S84" s="483">
        <f t="shared" ref="S84:S88" si="4">$S52</f>
        <v>0</v>
      </c>
      <c r="T84" s="165" t="str">
        <f>$T$20</f>
        <v>式</v>
      </c>
      <c r="U84" s="482">
        <f>$U$20</f>
        <v>-500000</v>
      </c>
      <c r="V84" s="484"/>
      <c r="W84" s="484"/>
      <c r="X84" s="483"/>
      <c r="Y84" s="383">
        <f>$Y$20</f>
        <v>-500000</v>
      </c>
      <c r="Z84" s="384"/>
      <c r="AA84" s="384"/>
      <c r="AB84" s="384"/>
      <c r="AC84" s="384"/>
      <c r="AD84" s="385"/>
      <c r="AE84" s="441"/>
      <c r="AF84" s="485" t="s">
        <v>61</v>
      </c>
      <c r="AG84" s="187" t="s">
        <v>39</v>
      </c>
      <c r="AH84" s="98"/>
      <c r="AI84" s="98"/>
      <c r="AJ84" s="99"/>
      <c r="AK84" s="188" t="s">
        <v>94</v>
      </c>
      <c r="AL84" s="98"/>
      <c r="AM84" s="98"/>
      <c r="AN84" s="98"/>
      <c r="AO84" s="98"/>
      <c r="AP84" s="98"/>
      <c r="AQ84" s="99"/>
      <c r="AR84" s="230" t="s">
        <v>33</v>
      </c>
      <c r="AS84" s="231"/>
      <c r="AT84" s="231"/>
      <c r="AU84" s="231"/>
      <c r="AV84" s="231"/>
      <c r="AW84" s="231"/>
      <c r="AX84" s="231"/>
      <c r="AY84" s="231"/>
      <c r="AZ84" s="231"/>
      <c r="BA84" s="231"/>
      <c r="BB84" s="232"/>
      <c r="BC84" s="188" t="s">
        <v>37</v>
      </c>
      <c r="BD84" s="98"/>
      <c r="BE84" s="98"/>
      <c r="BF84" s="98"/>
      <c r="BG84" s="98"/>
      <c r="BH84" s="98"/>
      <c r="BI84" s="98"/>
      <c r="BJ84" s="98"/>
      <c r="BK84" s="100"/>
    </row>
    <row r="85" spans="2:63" s="16" customFormat="1" ht="24.6" customHeight="1">
      <c r="B85" s="476">
        <f>$B$21</f>
        <v>0</v>
      </c>
      <c r="C85" s="477"/>
      <c r="D85" s="478">
        <f>$D$21</f>
        <v>0</v>
      </c>
      <c r="E85" s="477"/>
      <c r="F85" s="479">
        <f>$F$21</f>
        <v>0</v>
      </c>
      <c r="G85" s="480"/>
      <c r="H85" s="480"/>
      <c r="I85" s="480"/>
      <c r="J85" s="480"/>
      <c r="K85" s="480"/>
      <c r="L85" s="480"/>
      <c r="M85" s="480"/>
      <c r="N85" s="480"/>
      <c r="O85" s="481">
        <f>$O$21</f>
        <v>0</v>
      </c>
      <c r="P85" s="478">
        <f>$P$21</f>
        <v>0</v>
      </c>
      <c r="Q85" s="477">
        <f t="shared" si="3"/>
        <v>0</v>
      </c>
      <c r="R85" s="482">
        <f>$R$21</f>
        <v>0</v>
      </c>
      <c r="S85" s="483">
        <f t="shared" si="4"/>
        <v>0</v>
      </c>
      <c r="T85" s="165">
        <f>$T$21</f>
        <v>0</v>
      </c>
      <c r="U85" s="482">
        <f>$U$21</f>
        <v>0</v>
      </c>
      <c r="V85" s="484"/>
      <c r="W85" s="484"/>
      <c r="X85" s="483"/>
      <c r="Y85" s="383">
        <f>$Y$21</f>
        <v>0</v>
      </c>
      <c r="Z85" s="384"/>
      <c r="AA85" s="384"/>
      <c r="AB85" s="384"/>
      <c r="AC85" s="384"/>
      <c r="AD85" s="385"/>
      <c r="AE85" s="441"/>
      <c r="AF85" s="485"/>
      <c r="AG85" s="101"/>
      <c r="AH85" s="102"/>
      <c r="AI85" s="102"/>
      <c r="AJ85" s="103"/>
      <c r="AK85" s="104"/>
      <c r="AL85" s="102"/>
      <c r="AM85" s="102"/>
      <c r="AN85" s="105"/>
      <c r="AO85" s="105"/>
      <c r="AP85" s="105"/>
      <c r="AQ85" s="106"/>
      <c r="AR85" s="107"/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108"/>
      <c r="BD85" s="109"/>
      <c r="BE85" s="109"/>
      <c r="BF85" s="109"/>
      <c r="BG85" s="105"/>
      <c r="BH85" s="105"/>
      <c r="BI85" s="105"/>
      <c r="BJ85" s="105"/>
      <c r="BK85" s="110"/>
    </row>
    <row r="86" spans="2:63" s="16" customFormat="1" ht="24.6" customHeight="1">
      <c r="B86" s="476">
        <f>$B$22</f>
        <v>0</v>
      </c>
      <c r="C86" s="477"/>
      <c r="D86" s="478">
        <f>$D$22</f>
        <v>0</v>
      </c>
      <c r="E86" s="477"/>
      <c r="F86" s="479">
        <f>$F$22</f>
        <v>0</v>
      </c>
      <c r="G86" s="480"/>
      <c r="H86" s="480"/>
      <c r="I86" s="480"/>
      <c r="J86" s="480"/>
      <c r="K86" s="480"/>
      <c r="L86" s="480"/>
      <c r="M86" s="480"/>
      <c r="N86" s="480"/>
      <c r="O86" s="481">
        <f>$O$22</f>
        <v>0</v>
      </c>
      <c r="P86" s="478">
        <f>$P$22</f>
        <v>0</v>
      </c>
      <c r="Q86" s="477">
        <f t="shared" si="3"/>
        <v>0</v>
      </c>
      <c r="R86" s="482">
        <f>$R$22</f>
        <v>0</v>
      </c>
      <c r="S86" s="483">
        <f t="shared" si="4"/>
        <v>0</v>
      </c>
      <c r="T86" s="165">
        <f>$T$22</f>
        <v>0</v>
      </c>
      <c r="U86" s="482">
        <f>$U$22</f>
        <v>0</v>
      </c>
      <c r="V86" s="484"/>
      <c r="W86" s="484"/>
      <c r="X86" s="483"/>
      <c r="Y86" s="383">
        <f>$Y$22</f>
        <v>0</v>
      </c>
      <c r="Z86" s="384"/>
      <c r="AA86" s="384"/>
      <c r="AB86" s="384"/>
      <c r="AC86" s="384"/>
      <c r="AD86" s="385"/>
      <c r="AE86" s="441"/>
      <c r="AF86" s="485"/>
      <c r="AG86" s="81"/>
      <c r="AH86" s="70"/>
      <c r="AI86" s="70"/>
      <c r="AJ86" s="71"/>
      <c r="AK86" s="111"/>
      <c r="AL86" s="70"/>
      <c r="AM86" s="70"/>
      <c r="AN86" s="112"/>
      <c r="AO86" s="112"/>
      <c r="AP86" s="112"/>
      <c r="AQ86" s="87"/>
      <c r="AR86" s="83"/>
      <c r="AS86" s="70"/>
      <c r="AT86" s="70"/>
      <c r="AU86" s="70"/>
      <c r="AV86" s="70"/>
      <c r="AW86" s="70"/>
      <c r="AX86" s="70"/>
      <c r="AY86" s="70"/>
      <c r="AZ86" s="70"/>
      <c r="BA86" s="70"/>
      <c r="BB86" s="71"/>
      <c r="BC86" s="113"/>
      <c r="BD86" s="114"/>
      <c r="BE86" s="114"/>
      <c r="BF86" s="114"/>
      <c r="BG86" s="114"/>
      <c r="BH86" s="114"/>
      <c r="BI86" s="114"/>
      <c r="BJ86" s="114"/>
      <c r="BK86" s="115"/>
    </row>
    <row r="87" spans="2:63" s="16" customFormat="1" ht="24.6" customHeight="1">
      <c r="B87" s="476">
        <f>$B$23</f>
        <v>0</v>
      </c>
      <c r="C87" s="477"/>
      <c r="D87" s="478">
        <f>$D$23</f>
        <v>0</v>
      </c>
      <c r="E87" s="477"/>
      <c r="F87" s="479">
        <f>$F$23</f>
        <v>0</v>
      </c>
      <c r="G87" s="480"/>
      <c r="H87" s="480"/>
      <c r="I87" s="480"/>
      <c r="J87" s="480"/>
      <c r="K87" s="480"/>
      <c r="L87" s="480"/>
      <c r="M87" s="480"/>
      <c r="N87" s="480"/>
      <c r="O87" s="481">
        <f>$O$23</f>
        <v>0</v>
      </c>
      <c r="P87" s="478">
        <f>$P$23</f>
        <v>0</v>
      </c>
      <c r="Q87" s="477">
        <f t="shared" si="3"/>
        <v>0</v>
      </c>
      <c r="R87" s="482">
        <f>$R$23</f>
        <v>0</v>
      </c>
      <c r="S87" s="483">
        <f t="shared" si="4"/>
        <v>0</v>
      </c>
      <c r="T87" s="165">
        <f>$T$23</f>
        <v>0</v>
      </c>
      <c r="U87" s="482">
        <f>$U$23</f>
        <v>0</v>
      </c>
      <c r="V87" s="484"/>
      <c r="W87" s="484"/>
      <c r="X87" s="483"/>
      <c r="Y87" s="383">
        <f>$Y$23</f>
        <v>0</v>
      </c>
      <c r="Z87" s="384"/>
      <c r="AA87" s="384"/>
      <c r="AB87" s="384"/>
      <c r="AC87" s="384"/>
      <c r="AD87" s="385"/>
      <c r="AE87" s="441"/>
      <c r="AF87" s="485"/>
      <c r="AG87" s="81"/>
      <c r="AH87" s="70"/>
      <c r="AI87" s="70"/>
      <c r="AJ87" s="71"/>
      <c r="AK87" s="111"/>
      <c r="AL87" s="70"/>
      <c r="AM87" s="70"/>
      <c r="AN87" s="112"/>
      <c r="AO87" s="112"/>
      <c r="AP87" s="112"/>
      <c r="AQ87" s="87"/>
      <c r="AR87" s="83"/>
      <c r="AS87" s="70"/>
      <c r="AT87" s="70"/>
      <c r="AU87" s="70"/>
      <c r="AV87" s="70"/>
      <c r="AW87" s="70"/>
      <c r="AX87" s="70"/>
      <c r="AY87" s="70"/>
      <c r="AZ87" s="70"/>
      <c r="BA87" s="70"/>
      <c r="BB87" s="71"/>
      <c r="BC87" s="113"/>
      <c r="BD87" s="114"/>
      <c r="BE87" s="114"/>
      <c r="BF87" s="114"/>
      <c r="BG87" s="114"/>
      <c r="BH87" s="114"/>
      <c r="BI87" s="114"/>
      <c r="BJ87" s="114"/>
      <c r="BK87" s="115"/>
    </row>
    <row r="88" spans="2:63" s="16" customFormat="1" ht="24.6" customHeight="1">
      <c r="B88" s="476">
        <f>$B$24</f>
        <v>0</v>
      </c>
      <c r="C88" s="477"/>
      <c r="D88" s="478">
        <f>$D$24</f>
        <v>0</v>
      </c>
      <c r="E88" s="477"/>
      <c r="F88" s="479">
        <f>$F$24</f>
        <v>0</v>
      </c>
      <c r="G88" s="480"/>
      <c r="H88" s="480"/>
      <c r="I88" s="480"/>
      <c r="J88" s="480"/>
      <c r="K88" s="480"/>
      <c r="L88" s="480"/>
      <c r="M88" s="480"/>
      <c r="N88" s="480"/>
      <c r="O88" s="481">
        <f>$O$24</f>
        <v>0</v>
      </c>
      <c r="P88" s="478">
        <f>$P$24</f>
        <v>0</v>
      </c>
      <c r="Q88" s="477">
        <f t="shared" si="3"/>
        <v>0</v>
      </c>
      <c r="R88" s="482">
        <f>$R$24</f>
        <v>0</v>
      </c>
      <c r="S88" s="483">
        <f t="shared" si="4"/>
        <v>0</v>
      </c>
      <c r="T88" s="165">
        <f>$T$24</f>
        <v>0</v>
      </c>
      <c r="U88" s="482">
        <f>$U$24</f>
        <v>0</v>
      </c>
      <c r="V88" s="484"/>
      <c r="W88" s="484"/>
      <c r="X88" s="483"/>
      <c r="Y88" s="383">
        <f>$Y$24</f>
        <v>0</v>
      </c>
      <c r="Z88" s="384"/>
      <c r="AA88" s="384"/>
      <c r="AB88" s="384"/>
      <c r="AC88" s="384"/>
      <c r="AD88" s="385"/>
      <c r="AE88" s="442"/>
      <c r="AF88" s="485"/>
      <c r="AG88" s="116"/>
      <c r="AH88" s="93"/>
      <c r="AI88" s="93"/>
      <c r="AJ88" s="94"/>
      <c r="AK88" s="117"/>
      <c r="AL88" s="93"/>
      <c r="AM88" s="93"/>
      <c r="AN88" s="118"/>
      <c r="AO88" s="118"/>
      <c r="AP88" s="118"/>
      <c r="AQ88" s="119"/>
      <c r="AR88" s="120"/>
      <c r="AS88" s="93"/>
      <c r="AT88" s="93"/>
      <c r="AU88" s="93"/>
      <c r="AV88" s="93"/>
      <c r="AW88" s="93"/>
      <c r="AX88" s="93"/>
      <c r="AY88" s="93"/>
      <c r="AZ88" s="93"/>
      <c r="BA88" s="93"/>
      <c r="BB88" s="94"/>
      <c r="BC88" s="121"/>
      <c r="BD88" s="122"/>
      <c r="BE88" s="122"/>
      <c r="BF88" s="122"/>
      <c r="BG88" s="122"/>
      <c r="BH88" s="122"/>
      <c r="BI88" s="122"/>
      <c r="BJ88" s="122"/>
      <c r="BK88" s="123"/>
    </row>
    <row r="89" spans="2:63" s="16" customFormat="1" ht="20.45" customHeight="1">
      <c r="B89" s="11" t="s">
        <v>112</v>
      </c>
      <c r="C89" s="12"/>
      <c r="D89" s="12"/>
      <c r="E89" s="12"/>
      <c r="F89" s="1"/>
      <c r="G89" s="378">
        <f>$G$25</f>
        <v>4500000</v>
      </c>
      <c r="H89" s="381"/>
      <c r="I89" s="381"/>
      <c r="J89" s="381"/>
      <c r="K89" s="381"/>
      <c r="L89" s="382"/>
      <c r="M89" s="51" t="s">
        <v>80</v>
      </c>
      <c r="N89" s="12"/>
      <c r="O89" s="52"/>
      <c r="P89" s="380">
        <f>$P$25</f>
        <v>450000</v>
      </c>
      <c r="Q89" s="381"/>
      <c r="R89" s="381"/>
      <c r="S89" s="381"/>
      <c r="T89" s="381"/>
      <c r="U89" s="382"/>
      <c r="V89" s="51" t="s">
        <v>72</v>
      </c>
      <c r="W89" s="12"/>
      <c r="X89" s="52"/>
      <c r="Y89" s="383">
        <f>$Y$25</f>
        <v>4950000</v>
      </c>
      <c r="Z89" s="384"/>
      <c r="AA89" s="384"/>
      <c r="AB89" s="384"/>
      <c r="AC89" s="384"/>
      <c r="AD89" s="384"/>
      <c r="AE89" s="486" t="s">
        <v>40</v>
      </c>
      <c r="AF89" s="487"/>
      <c r="AG89" s="163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64"/>
    </row>
    <row r="90" spans="2:63" s="16" customFormat="1" ht="20.45" customHeight="1">
      <c r="B90" s="11" t="s">
        <v>113</v>
      </c>
      <c r="C90" s="12"/>
      <c r="D90" s="12"/>
      <c r="E90" s="12"/>
      <c r="F90" s="1"/>
      <c r="G90" s="378">
        <f>$G$26</f>
        <v>0</v>
      </c>
      <c r="H90" s="381"/>
      <c r="I90" s="381"/>
      <c r="J90" s="381"/>
      <c r="K90" s="381"/>
      <c r="L90" s="382"/>
      <c r="M90" s="51" t="s">
        <v>80</v>
      </c>
      <c r="N90" s="12"/>
      <c r="O90" s="52"/>
      <c r="P90" s="380">
        <f>$P$26</f>
        <v>0</v>
      </c>
      <c r="Q90" s="381"/>
      <c r="R90" s="381"/>
      <c r="S90" s="381"/>
      <c r="T90" s="381"/>
      <c r="U90" s="382"/>
      <c r="V90" s="51" t="s">
        <v>72</v>
      </c>
      <c r="W90" s="12"/>
      <c r="X90" s="52"/>
      <c r="Y90" s="383">
        <f>$Y$26</f>
        <v>0</v>
      </c>
      <c r="Z90" s="384"/>
      <c r="AA90" s="384"/>
      <c r="AB90" s="384"/>
      <c r="AC90" s="384"/>
      <c r="AD90" s="384"/>
      <c r="AE90" s="488"/>
      <c r="AF90" s="489"/>
      <c r="AG90" s="81"/>
      <c r="AH90" s="70"/>
      <c r="AI90" s="70"/>
      <c r="AJ90" s="70"/>
      <c r="AK90" s="70"/>
      <c r="AL90" s="70"/>
      <c r="AM90" s="70"/>
      <c r="AN90" s="112"/>
      <c r="AO90" s="112"/>
      <c r="AP90" s="112"/>
      <c r="AQ90" s="112"/>
      <c r="AR90" s="112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114"/>
      <c r="BD90" s="114"/>
      <c r="BE90" s="114"/>
      <c r="BF90" s="114"/>
      <c r="BG90" s="112"/>
      <c r="BH90" s="112"/>
      <c r="BI90" s="112"/>
      <c r="BJ90" s="112"/>
      <c r="BK90" s="124"/>
    </row>
    <row r="91" spans="2:63" s="16" customFormat="1" ht="20.45" customHeight="1">
      <c r="B91" s="11" t="s">
        <v>114</v>
      </c>
      <c r="C91" s="12"/>
      <c r="D91" s="12"/>
      <c r="E91" s="12"/>
      <c r="F91" s="1"/>
      <c r="G91" s="378">
        <f>$G$27</f>
        <v>0</v>
      </c>
      <c r="H91" s="381"/>
      <c r="I91" s="381"/>
      <c r="J91" s="381"/>
      <c r="K91" s="381"/>
      <c r="L91" s="382"/>
      <c r="M91" s="51" t="s">
        <v>80</v>
      </c>
      <c r="N91" s="12"/>
      <c r="O91" s="52"/>
      <c r="P91" s="380">
        <f>$P$27</f>
        <v>0</v>
      </c>
      <c r="Q91" s="381"/>
      <c r="R91" s="381"/>
      <c r="S91" s="381"/>
      <c r="T91" s="381"/>
      <c r="U91" s="382"/>
      <c r="V91" s="51" t="s">
        <v>72</v>
      </c>
      <c r="W91" s="12"/>
      <c r="X91" s="52"/>
      <c r="Y91" s="383">
        <f>$Y$27</f>
        <v>0</v>
      </c>
      <c r="Z91" s="384"/>
      <c r="AA91" s="384"/>
      <c r="AB91" s="384"/>
      <c r="AC91" s="384"/>
      <c r="AD91" s="384"/>
      <c r="AE91" s="488"/>
      <c r="AF91" s="489"/>
      <c r="AG91" s="81"/>
      <c r="AH91" s="70"/>
      <c r="AI91" s="70"/>
      <c r="AJ91" s="70"/>
      <c r="AK91" s="70"/>
      <c r="AL91" s="70"/>
      <c r="AM91" s="70"/>
      <c r="AN91" s="112"/>
      <c r="AO91" s="112"/>
      <c r="AP91" s="112"/>
      <c r="AQ91" s="112"/>
      <c r="AR91" s="112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114"/>
      <c r="BD91" s="114"/>
      <c r="BE91" s="114"/>
      <c r="BF91" s="114"/>
      <c r="BG91" s="114"/>
      <c r="BH91" s="114"/>
      <c r="BI91" s="114"/>
      <c r="BJ91" s="114"/>
      <c r="BK91" s="115"/>
    </row>
    <row r="92" spans="2:63" s="16" customFormat="1" ht="20.45" customHeight="1" thickBot="1">
      <c r="B92" s="53" t="s">
        <v>82</v>
      </c>
      <c r="C92" s="54"/>
      <c r="D92" s="54"/>
      <c r="E92" s="54"/>
      <c r="F92" s="55"/>
      <c r="G92" s="386">
        <f>$G$28</f>
        <v>4500000</v>
      </c>
      <c r="H92" s="389"/>
      <c r="I92" s="389"/>
      <c r="J92" s="389"/>
      <c r="K92" s="389"/>
      <c r="L92" s="390"/>
      <c r="M92" s="56" t="s">
        <v>81</v>
      </c>
      <c r="N92" s="54"/>
      <c r="O92" s="57"/>
      <c r="P92" s="388">
        <f>$P$28</f>
        <v>450000</v>
      </c>
      <c r="Q92" s="389"/>
      <c r="R92" s="389"/>
      <c r="S92" s="389"/>
      <c r="T92" s="389"/>
      <c r="U92" s="390"/>
      <c r="V92" s="56" t="s">
        <v>95</v>
      </c>
      <c r="W92" s="54"/>
      <c r="X92" s="58"/>
      <c r="Y92" s="391">
        <f>$Y$28</f>
        <v>4950000</v>
      </c>
      <c r="Z92" s="392"/>
      <c r="AA92" s="392"/>
      <c r="AB92" s="392"/>
      <c r="AC92" s="392"/>
      <c r="AD92" s="392"/>
      <c r="AE92" s="488"/>
      <c r="AF92" s="489"/>
      <c r="AG92" s="172"/>
      <c r="AH92" s="173"/>
      <c r="AI92" s="173"/>
      <c r="AJ92" s="173"/>
      <c r="AK92" s="173"/>
      <c r="AL92" s="173"/>
      <c r="AM92" s="173"/>
      <c r="AN92" s="134"/>
      <c r="AO92" s="134"/>
      <c r="AP92" s="134"/>
      <c r="AQ92" s="134"/>
      <c r="AR92" s="134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4"/>
      <c r="BD92" s="174"/>
      <c r="BE92" s="174"/>
      <c r="BF92" s="174"/>
      <c r="BG92" s="174"/>
      <c r="BH92" s="174"/>
      <c r="BI92" s="174"/>
      <c r="BJ92" s="174"/>
      <c r="BK92" s="175"/>
    </row>
    <row r="93" spans="2:63" s="16" customFormat="1" ht="12.95" customHeight="1">
      <c r="B93" s="125" t="s">
        <v>41</v>
      </c>
      <c r="C93" s="126"/>
      <c r="D93" s="126"/>
      <c r="E93" s="126"/>
      <c r="F93" s="126"/>
      <c r="G93" s="126"/>
      <c r="H93" s="129"/>
      <c r="I93" s="127" t="s">
        <v>42</v>
      </c>
      <c r="J93" s="128"/>
      <c r="K93" s="129"/>
      <c r="L93" s="127" t="s">
        <v>43</v>
      </c>
      <c r="M93" s="128"/>
      <c r="N93" s="129"/>
      <c r="O93" s="127" t="s">
        <v>44</v>
      </c>
      <c r="P93" s="128"/>
      <c r="Q93" s="129"/>
      <c r="R93" s="127" t="s">
        <v>45</v>
      </c>
      <c r="S93" s="128"/>
      <c r="T93" s="129"/>
      <c r="U93" s="127" t="s">
        <v>46</v>
      </c>
      <c r="V93" s="128"/>
      <c r="W93" s="128"/>
      <c r="X93" s="130" t="s">
        <v>47</v>
      </c>
      <c r="Y93" s="126"/>
      <c r="Z93" s="166"/>
      <c r="AA93" s="130"/>
      <c r="AB93" s="131"/>
      <c r="AC93" s="131"/>
      <c r="AD93" s="130"/>
      <c r="AE93" s="176"/>
      <c r="AF93" s="176"/>
      <c r="AG93" s="177"/>
      <c r="AH93" s="178"/>
      <c r="AI93" s="176"/>
      <c r="AJ93" s="177"/>
      <c r="AK93" s="178"/>
      <c r="AL93" s="176"/>
      <c r="AM93" s="177"/>
      <c r="AN93" s="178"/>
      <c r="AO93" s="176"/>
      <c r="AP93" s="176"/>
      <c r="AQ93" s="167"/>
      <c r="AR93" s="168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80"/>
    </row>
    <row r="94" spans="2:63" s="16" customFormat="1" ht="9.9499999999999993" customHeight="1">
      <c r="B94" s="133"/>
      <c r="C94" s="134"/>
      <c r="D94" s="134"/>
      <c r="E94" s="134"/>
      <c r="F94" s="134"/>
      <c r="G94" s="134"/>
      <c r="H94" s="137"/>
      <c r="I94" s="135"/>
      <c r="J94" s="136"/>
      <c r="K94" s="137"/>
      <c r="L94" s="135"/>
      <c r="M94" s="136"/>
      <c r="N94" s="137"/>
      <c r="O94" s="135"/>
      <c r="P94" s="136"/>
      <c r="Q94" s="137"/>
      <c r="R94" s="135"/>
      <c r="S94" s="136"/>
      <c r="T94" s="137"/>
      <c r="U94" s="135"/>
      <c r="V94" s="136"/>
      <c r="W94" s="136"/>
      <c r="X94" s="135"/>
      <c r="Y94" s="136"/>
      <c r="Z94" s="137"/>
      <c r="AA94" s="135"/>
      <c r="AB94" s="136"/>
      <c r="AC94" s="136"/>
      <c r="AD94" s="135"/>
      <c r="AE94" s="136"/>
      <c r="AF94" s="136"/>
      <c r="AG94" s="137"/>
      <c r="AH94" s="135"/>
      <c r="AI94" s="136"/>
      <c r="AJ94" s="137"/>
      <c r="AK94" s="135"/>
      <c r="AL94" s="136"/>
      <c r="AM94" s="137"/>
      <c r="AN94" s="135"/>
      <c r="AO94" s="136"/>
      <c r="AP94" s="136"/>
      <c r="AQ94" s="138"/>
      <c r="AR94" s="169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32"/>
    </row>
    <row r="95" spans="2:63" s="16" customFormat="1" ht="9.9499999999999993" customHeight="1">
      <c r="B95" s="63"/>
      <c r="H95" s="31"/>
      <c r="I95" s="139"/>
      <c r="J95" s="32"/>
      <c r="K95" s="31"/>
      <c r="L95" s="139"/>
      <c r="M95" s="32"/>
      <c r="N95" s="31"/>
      <c r="O95" s="139"/>
      <c r="P95" s="32"/>
      <c r="Q95" s="31"/>
      <c r="R95" s="139"/>
      <c r="S95" s="32"/>
      <c r="T95" s="31"/>
      <c r="U95" s="139"/>
      <c r="V95" s="32"/>
      <c r="W95" s="32"/>
      <c r="X95" s="139"/>
      <c r="Y95" s="32"/>
      <c r="Z95" s="31"/>
      <c r="AA95" s="139"/>
      <c r="AB95" s="32"/>
      <c r="AC95" s="32"/>
      <c r="AD95" s="139"/>
      <c r="AE95" s="32"/>
      <c r="AF95" s="32"/>
      <c r="AG95" s="31"/>
      <c r="AH95" s="139"/>
      <c r="AI95" s="32"/>
      <c r="AJ95" s="31"/>
      <c r="AK95" s="139"/>
      <c r="AL95" s="32"/>
      <c r="AM95" s="31"/>
      <c r="AN95" s="139"/>
      <c r="AO95" s="32"/>
      <c r="AP95" s="32"/>
      <c r="AQ95" s="140"/>
      <c r="AR95" s="169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32"/>
    </row>
    <row r="96" spans="2:63" s="16" customFormat="1" ht="9.9499999999999993" customHeight="1">
      <c r="B96" s="63"/>
      <c r="H96" s="31"/>
      <c r="I96" s="139"/>
      <c r="J96" s="32"/>
      <c r="K96" s="31"/>
      <c r="L96" s="139"/>
      <c r="M96" s="32"/>
      <c r="N96" s="31"/>
      <c r="O96" s="139"/>
      <c r="P96" s="32"/>
      <c r="Q96" s="31"/>
      <c r="R96" s="139"/>
      <c r="S96" s="32"/>
      <c r="T96" s="31"/>
      <c r="U96" s="139"/>
      <c r="V96" s="32"/>
      <c r="W96" s="32"/>
      <c r="X96" s="139"/>
      <c r="Y96" s="32"/>
      <c r="Z96" s="31"/>
      <c r="AA96" s="139"/>
      <c r="AB96" s="32"/>
      <c r="AC96" s="32"/>
      <c r="AD96" s="139"/>
      <c r="AE96" s="32"/>
      <c r="AF96" s="32"/>
      <c r="AG96" s="31"/>
      <c r="AH96" s="139"/>
      <c r="AI96" s="32"/>
      <c r="AJ96" s="31"/>
      <c r="AK96" s="139"/>
      <c r="AL96" s="32"/>
      <c r="AM96" s="31"/>
      <c r="AN96" s="139"/>
      <c r="AO96" s="32"/>
      <c r="AP96" s="32"/>
      <c r="AQ96" s="140"/>
      <c r="AR96" s="170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66"/>
      <c r="BD96" s="66"/>
      <c r="BE96" s="66"/>
      <c r="BF96" s="66"/>
      <c r="BG96" s="66"/>
      <c r="BH96" s="66"/>
      <c r="BI96" s="66"/>
      <c r="BJ96" s="66"/>
      <c r="BK96" s="141"/>
    </row>
    <row r="97" spans="2:63" s="66" customFormat="1" ht="9.9499999999999993" customHeight="1">
      <c r="B97" s="64"/>
      <c r="C97" s="43"/>
      <c r="D97" s="43"/>
      <c r="E97" s="43"/>
      <c r="F97" s="43"/>
      <c r="G97" s="43"/>
      <c r="H97" s="143"/>
      <c r="I97" s="142"/>
      <c r="J97" s="65"/>
      <c r="K97" s="143"/>
      <c r="L97" s="142"/>
      <c r="M97" s="65"/>
      <c r="N97" s="143"/>
      <c r="O97" s="142"/>
      <c r="P97" s="65"/>
      <c r="Q97" s="143"/>
      <c r="R97" s="142"/>
      <c r="S97" s="65"/>
      <c r="T97" s="143"/>
      <c r="U97" s="142"/>
      <c r="V97" s="65"/>
      <c r="W97" s="65"/>
      <c r="X97" s="142"/>
      <c r="Y97" s="65"/>
      <c r="Z97" s="143"/>
      <c r="AA97" s="142"/>
      <c r="AB97" s="65"/>
      <c r="AC97" s="65"/>
      <c r="AD97" s="142"/>
      <c r="AE97" s="65"/>
      <c r="AF97" s="65"/>
      <c r="AG97" s="143"/>
      <c r="AH97" s="142"/>
      <c r="AI97" s="65"/>
      <c r="AJ97" s="143"/>
      <c r="AK97" s="142"/>
      <c r="AL97" s="65"/>
      <c r="AM97" s="143"/>
      <c r="AN97" s="142"/>
      <c r="AO97" s="65"/>
      <c r="AP97" s="65"/>
      <c r="AQ97" s="144"/>
      <c r="AR97" s="171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6"/>
      <c r="BD97" s="146"/>
      <c r="BE97" s="146"/>
      <c r="BF97" s="146"/>
      <c r="BG97" s="146"/>
      <c r="BH97" s="146"/>
      <c r="BI97" s="146"/>
      <c r="BJ97" s="146"/>
      <c r="BK97" s="147"/>
    </row>
  </sheetData>
  <sheetProtection algorithmName="SHA-512" hashValue="cnu6et0Jrw9HNZDHT3E1MNpmJtTN2TUVT+UamGfHaAZhwrJbet8+4l3raJtCSY98ejkTnd5+UC7vfG/fF98TbA==" saltValue="SGZ4dtDyqkORM52G6pMDJQ==" spinCount="100000" sheet="1" selectLockedCells="1"/>
  <dataConsolidate/>
  <mergeCells count="423">
    <mergeCell ref="AW3:BA3"/>
    <mergeCell ref="G92:L92"/>
    <mergeCell ref="P92:U92"/>
    <mergeCell ref="Y92:AD92"/>
    <mergeCell ref="G89:L89"/>
    <mergeCell ref="P89:U89"/>
    <mergeCell ref="Y89:AD89"/>
    <mergeCell ref="AE89:AF92"/>
    <mergeCell ref="G90:L90"/>
    <mergeCell ref="P90:U90"/>
    <mergeCell ref="Y90:AD90"/>
    <mergeCell ref="G91:L91"/>
    <mergeCell ref="P91:U91"/>
    <mergeCell ref="Y91:AD91"/>
    <mergeCell ref="D88:E88"/>
    <mergeCell ref="F88:O88"/>
    <mergeCell ref="P88:Q88"/>
    <mergeCell ref="R88:S88"/>
    <mergeCell ref="U88:X88"/>
    <mergeCell ref="Y88:AD88"/>
    <mergeCell ref="B87:C87"/>
    <mergeCell ref="D87:E87"/>
    <mergeCell ref="F87:O87"/>
    <mergeCell ref="P87:Q87"/>
    <mergeCell ref="R87:S87"/>
    <mergeCell ref="U87:X87"/>
    <mergeCell ref="D86:E86"/>
    <mergeCell ref="F86:O86"/>
    <mergeCell ref="P86:Q86"/>
    <mergeCell ref="R86:S86"/>
    <mergeCell ref="U86:X86"/>
    <mergeCell ref="Y86:AD86"/>
    <mergeCell ref="Y84:AD84"/>
    <mergeCell ref="AF84:AF88"/>
    <mergeCell ref="B85:C85"/>
    <mergeCell ref="D85:E85"/>
    <mergeCell ref="F85:O85"/>
    <mergeCell ref="P85:Q85"/>
    <mergeCell ref="R85:S85"/>
    <mergeCell ref="U85:X85"/>
    <mergeCell ref="Y85:AD85"/>
    <mergeCell ref="B86:C86"/>
    <mergeCell ref="B84:C84"/>
    <mergeCell ref="D84:E84"/>
    <mergeCell ref="F84:O84"/>
    <mergeCell ref="P84:Q84"/>
    <mergeCell ref="R84:S84"/>
    <mergeCell ref="U84:X84"/>
    <mergeCell ref="Y87:AD87"/>
    <mergeCell ref="B88:C88"/>
    <mergeCell ref="B82:C82"/>
    <mergeCell ref="D82:E82"/>
    <mergeCell ref="F82:O82"/>
    <mergeCell ref="P82:Q82"/>
    <mergeCell ref="R82:S82"/>
    <mergeCell ref="U82:X82"/>
    <mergeCell ref="Y82:AD82"/>
    <mergeCell ref="B83:C83"/>
    <mergeCell ref="D83:E83"/>
    <mergeCell ref="F83:O83"/>
    <mergeCell ref="P83:Q83"/>
    <mergeCell ref="R83:S83"/>
    <mergeCell ref="U83:X83"/>
    <mergeCell ref="Y83:AD83"/>
    <mergeCell ref="U79:V79"/>
    <mergeCell ref="W79:X79"/>
    <mergeCell ref="AS77:AS78"/>
    <mergeCell ref="AT77:AT78"/>
    <mergeCell ref="AU77:AU78"/>
    <mergeCell ref="AO77:AO78"/>
    <mergeCell ref="AP77:AP78"/>
    <mergeCell ref="AQ77:AQ78"/>
    <mergeCell ref="AR77:AR78"/>
    <mergeCell ref="BA77:BB77"/>
    <mergeCell ref="BC77:BK78"/>
    <mergeCell ref="AW78:AX78"/>
    <mergeCell ref="AY78:AZ78"/>
    <mergeCell ref="AV77:AV78"/>
    <mergeCell ref="AW77:AX77"/>
    <mergeCell ref="AY77:AZ77"/>
    <mergeCell ref="AG77:AM78"/>
    <mergeCell ref="AN77:AN78"/>
    <mergeCell ref="B77:C81"/>
    <mergeCell ref="D77:E78"/>
    <mergeCell ref="F77:J78"/>
    <mergeCell ref="K77:Q78"/>
    <mergeCell ref="R77:R78"/>
    <mergeCell ref="S77:X78"/>
    <mergeCell ref="Y77:AD78"/>
    <mergeCell ref="AE77:AE88"/>
    <mergeCell ref="AF77:AF83"/>
    <mergeCell ref="Y79:AD79"/>
    <mergeCell ref="D80:E80"/>
    <mergeCell ref="F80:J80"/>
    <mergeCell ref="K80:Q80"/>
    <mergeCell ref="S80:X80"/>
    <mergeCell ref="Y80:AD80"/>
    <mergeCell ref="D81:E81"/>
    <mergeCell ref="F81:J81"/>
    <mergeCell ref="K81:Q81"/>
    <mergeCell ref="S81:X81"/>
    <mergeCell ref="Y81:AD81"/>
    <mergeCell ref="D79:E79"/>
    <mergeCell ref="F79:J79"/>
    <mergeCell ref="K79:Q79"/>
    <mergeCell ref="S79:T79"/>
    <mergeCell ref="AZ73:BB73"/>
    <mergeCell ref="BC73:BD73"/>
    <mergeCell ref="BE73:BK73"/>
    <mergeCell ref="R74:S75"/>
    <mergeCell ref="T74:Y75"/>
    <mergeCell ref="Z74:Z75"/>
    <mergeCell ref="AA74:AG75"/>
    <mergeCell ref="AM74:AO74"/>
    <mergeCell ref="AP74:BK74"/>
    <mergeCell ref="AM75:AO76"/>
    <mergeCell ref="AP75:BK75"/>
    <mergeCell ref="AV70:AZ70"/>
    <mergeCell ref="BA70:BB70"/>
    <mergeCell ref="BC70:BF70"/>
    <mergeCell ref="BH70:BK70"/>
    <mergeCell ref="D71:L71"/>
    <mergeCell ref="R71:S72"/>
    <mergeCell ref="T71:AF72"/>
    <mergeCell ref="AK71:AL71"/>
    <mergeCell ref="AM71:BK71"/>
    <mergeCell ref="AK72:AL76"/>
    <mergeCell ref="AK69:AQ70"/>
    <mergeCell ref="R70:S70"/>
    <mergeCell ref="T70:Y70"/>
    <mergeCell ref="Z70:AB70"/>
    <mergeCell ref="AC70:AJ70"/>
    <mergeCell ref="AS70:AT70"/>
    <mergeCell ref="AM72:BB72"/>
    <mergeCell ref="BC72:BK72"/>
    <mergeCell ref="B73:Q73"/>
    <mergeCell ref="R73:S73"/>
    <mergeCell ref="T73:AF73"/>
    <mergeCell ref="AM73:AQ73"/>
    <mergeCell ref="AR73:AS73"/>
    <mergeCell ref="AT73:AY73"/>
    <mergeCell ref="BE66:BF66"/>
    <mergeCell ref="BG66:BK66"/>
    <mergeCell ref="BB67:BK67"/>
    <mergeCell ref="G57:L57"/>
    <mergeCell ref="P57:U57"/>
    <mergeCell ref="Y57:AD57"/>
    <mergeCell ref="AE57:AF60"/>
    <mergeCell ref="G58:L58"/>
    <mergeCell ref="P58:U58"/>
    <mergeCell ref="Y58:AD58"/>
    <mergeCell ref="G59:L59"/>
    <mergeCell ref="P59:U59"/>
    <mergeCell ref="Y59:AD59"/>
    <mergeCell ref="G60:L60"/>
    <mergeCell ref="P60:U60"/>
    <mergeCell ref="Y60:AD60"/>
    <mergeCell ref="R66:AN67"/>
    <mergeCell ref="AF52:AF56"/>
    <mergeCell ref="Y55:AD55"/>
    <mergeCell ref="F53:O53"/>
    <mergeCell ref="P53:Q53"/>
    <mergeCell ref="R53:S53"/>
    <mergeCell ref="U53:X53"/>
    <mergeCell ref="Y53:AD53"/>
    <mergeCell ref="Y56:AD56"/>
    <mergeCell ref="B56:C56"/>
    <mergeCell ref="D56:E56"/>
    <mergeCell ref="F56:O56"/>
    <mergeCell ref="P56:Q56"/>
    <mergeCell ref="R56:S56"/>
    <mergeCell ref="U56:X56"/>
    <mergeCell ref="B55:C55"/>
    <mergeCell ref="D55:E55"/>
    <mergeCell ref="F55:O55"/>
    <mergeCell ref="P55:Q55"/>
    <mergeCell ref="R55:S55"/>
    <mergeCell ref="U55:X55"/>
    <mergeCell ref="D54:E54"/>
    <mergeCell ref="F54:O54"/>
    <mergeCell ref="P54:Q54"/>
    <mergeCell ref="R54:S54"/>
    <mergeCell ref="U54:X54"/>
    <mergeCell ref="Y54:AD54"/>
    <mergeCell ref="Y52:AD52"/>
    <mergeCell ref="B53:C53"/>
    <mergeCell ref="D53:E53"/>
    <mergeCell ref="B54:C54"/>
    <mergeCell ref="B52:C52"/>
    <mergeCell ref="D52:E52"/>
    <mergeCell ref="F52:O52"/>
    <mergeCell ref="P52:Q52"/>
    <mergeCell ref="R52:S52"/>
    <mergeCell ref="U52:X52"/>
    <mergeCell ref="B50:C50"/>
    <mergeCell ref="D50:E50"/>
    <mergeCell ref="F50:O50"/>
    <mergeCell ref="P50:Q50"/>
    <mergeCell ref="R50:S50"/>
    <mergeCell ref="U50:X50"/>
    <mergeCell ref="Y50:AD50"/>
    <mergeCell ref="B51:C51"/>
    <mergeCell ref="D51:E51"/>
    <mergeCell ref="F51:O51"/>
    <mergeCell ref="P51:Q51"/>
    <mergeCell ref="R51:S51"/>
    <mergeCell ref="U51:X51"/>
    <mergeCell ref="Y51:AD51"/>
    <mergeCell ref="AY45:AZ45"/>
    <mergeCell ref="AG45:AM46"/>
    <mergeCell ref="AN45:AN46"/>
    <mergeCell ref="D49:E49"/>
    <mergeCell ref="F49:J49"/>
    <mergeCell ref="K49:Q49"/>
    <mergeCell ref="S49:X49"/>
    <mergeCell ref="Y49:AD49"/>
    <mergeCell ref="D47:E47"/>
    <mergeCell ref="F47:J47"/>
    <mergeCell ref="K47:Q47"/>
    <mergeCell ref="S47:T47"/>
    <mergeCell ref="U47:V47"/>
    <mergeCell ref="W47:X47"/>
    <mergeCell ref="AS45:AS46"/>
    <mergeCell ref="AT45:AT46"/>
    <mergeCell ref="AU45:AU46"/>
    <mergeCell ref="AO45:AO46"/>
    <mergeCell ref="AP45:AP46"/>
    <mergeCell ref="AQ45:AQ46"/>
    <mergeCell ref="AR45:AR46"/>
    <mergeCell ref="AP43:BK43"/>
    <mergeCell ref="B45:C49"/>
    <mergeCell ref="D45:E46"/>
    <mergeCell ref="F45:J46"/>
    <mergeCell ref="K45:Q46"/>
    <mergeCell ref="R45:R46"/>
    <mergeCell ref="S45:X46"/>
    <mergeCell ref="Y45:AD46"/>
    <mergeCell ref="AE45:AE56"/>
    <mergeCell ref="AF45:AF51"/>
    <mergeCell ref="Y47:AD47"/>
    <mergeCell ref="D48:E48"/>
    <mergeCell ref="F48:J48"/>
    <mergeCell ref="K48:Q48"/>
    <mergeCell ref="S48:X48"/>
    <mergeCell ref="Y48:AD48"/>
    <mergeCell ref="BA45:BB45"/>
    <mergeCell ref="BC45:BK46"/>
    <mergeCell ref="AW46:AX46"/>
    <mergeCell ref="AY46:AZ46"/>
    <mergeCell ref="B42:E43"/>
    <mergeCell ref="F42:P43"/>
    <mergeCell ref="AV45:AV46"/>
    <mergeCell ref="AW45:AX45"/>
    <mergeCell ref="D39:L39"/>
    <mergeCell ref="R39:S40"/>
    <mergeCell ref="T39:AF40"/>
    <mergeCell ref="AK39:AL39"/>
    <mergeCell ref="AM39:BK39"/>
    <mergeCell ref="AK40:AL44"/>
    <mergeCell ref="AM40:BB40"/>
    <mergeCell ref="BC40:BK40"/>
    <mergeCell ref="B41:Q41"/>
    <mergeCell ref="R41:S41"/>
    <mergeCell ref="T41:AF41"/>
    <mergeCell ref="AM41:AQ41"/>
    <mergeCell ref="AR41:AS41"/>
    <mergeCell ref="AT41:AY41"/>
    <mergeCell ref="AZ41:BB41"/>
    <mergeCell ref="BC41:BD41"/>
    <mergeCell ref="BE41:BK41"/>
    <mergeCell ref="R42:S43"/>
    <mergeCell ref="T42:Y43"/>
    <mergeCell ref="Z42:Z43"/>
    <mergeCell ref="AA42:AG43"/>
    <mergeCell ref="AM42:AO42"/>
    <mergeCell ref="AP42:BK42"/>
    <mergeCell ref="AM43:AO44"/>
    <mergeCell ref="R34:AN35"/>
    <mergeCell ref="BE34:BF34"/>
    <mergeCell ref="BG34:BK34"/>
    <mergeCell ref="BB35:BK35"/>
    <mergeCell ref="AK37:AQ38"/>
    <mergeCell ref="R38:S38"/>
    <mergeCell ref="T38:Y38"/>
    <mergeCell ref="Z38:AB38"/>
    <mergeCell ref="AC38:AJ38"/>
    <mergeCell ref="AS38:AT38"/>
    <mergeCell ref="AV38:AZ38"/>
    <mergeCell ref="BA38:BB38"/>
    <mergeCell ref="BC38:BF38"/>
    <mergeCell ref="BH38:BK38"/>
    <mergeCell ref="G27:L27"/>
    <mergeCell ref="P27:U27"/>
    <mergeCell ref="Y27:AD27"/>
    <mergeCell ref="G28:L28"/>
    <mergeCell ref="P28:U28"/>
    <mergeCell ref="Y28:AD28"/>
    <mergeCell ref="G25:L25"/>
    <mergeCell ref="P25:U25"/>
    <mergeCell ref="Y25:AD25"/>
    <mergeCell ref="G26:L26"/>
    <mergeCell ref="P26:U26"/>
    <mergeCell ref="Y26:AD26"/>
    <mergeCell ref="Y23:AD23"/>
    <mergeCell ref="B24:C24"/>
    <mergeCell ref="D24:E24"/>
    <mergeCell ref="F24:O24"/>
    <mergeCell ref="P24:Q24"/>
    <mergeCell ref="R24:S24"/>
    <mergeCell ref="U24:X24"/>
    <mergeCell ref="Y24:AD24"/>
    <mergeCell ref="B23:C23"/>
    <mergeCell ref="D23:E23"/>
    <mergeCell ref="F23:O23"/>
    <mergeCell ref="P23:Q23"/>
    <mergeCell ref="R23:S23"/>
    <mergeCell ref="U23:X23"/>
    <mergeCell ref="Y21:AD21"/>
    <mergeCell ref="B22:C22"/>
    <mergeCell ref="D22:E22"/>
    <mergeCell ref="F22:O22"/>
    <mergeCell ref="P22:Q22"/>
    <mergeCell ref="R22:S22"/>
    <mergeCell ref="U22:X22"/>
    <mergeCell ref="Y22:AD22"/>
    <mergeCell ref="B21:C21"/>
    <mergeCell ref="D21:E21"/>
    <mergeCell ref="F21:O21"/>
    <mergeCell ref="P21:Q21"/>
    <mergeCell ref="R21:S21"/>
    <mergeCell ref="U21:X21"/>
    <mergeCell ref="B20:C20"/>
    <mergeCell ref="D20:E20"/>
    <mergeCell ref="F20:O20"/>
    <mergeCell ref="P20:Q20"/>
    <mergeCell ref="R20:S20"/>
    <mergeCell ref="U20:X20"/>
    <mergeCell ref="Y20:AD20"/>
    <mergeCell ref="B19:C19"/>
    <mergeCell ref="D19:E19"/>
    <mergeCell ref="F19:O19"/>
    <mergeCell ref="P19:Q19"/>
    <mergeCell ref="R19:S19"/>
    <mergeCell ref="U19:X19"/>
    <mergeCell ref="B18:C18"/>
    <mergeCell ref="D18:E18"/>
    <mergeCell ref="F18:O18"/>
    <mergeCell ref="P18:Q18"/>
    <mergeCell ref="R18:S18"/>
    <mergeCell ref="U18:X18"/>
    <mergeCell ref="Y18:AD18"/>
    <mergeCell ref="AE15:BK33"/>
    <mergeCell ref="D16:E16"/>
    <mergeCell ref="F16:J16"/>
    <mergeCell ref="K16:Q16"/>
    <mergeCell ref="S16:X16"/>
    <mergeCell ref="Y16:AD16"/>
    <mergeCell ref="D17:E17"/>
    <mergeCell ref="F17:J17"/>
    <mergeCell ref="K17:Q17"/>
    <mergeCell ref="S17:X17"/>
    <mergeCell ref="F15:J15"/>
    <mergeCell ref="K15:Q15"/>
    <mergeCell ref="S15:T15"/>
    <mergeCell ref="U15:V15"/>
    <mergeCell ref="W15:X15"/>
    <mergeCell ref="Y15:AD15"/>
    <mergeCell ref="Y19:AD19"/>
    <mergeCell ref="B13:C17"/>
    <mergeCell ref="D13:E14"/>
    <mergeCell ref="F13:J14"/>
    <mergeCell ref="K13:Q14"/>
    <mergeCell ref="R13:R14"/>
    <mergeCell ref="S13:X14"/>
    <mergeCell ref="Y13:AD14"/>
    <mergeCell ref="AE13:BK14"/>
    <mergeCell ref="D15:E15"/>
    <mergeCell ref="Y17:AD17"/>
    <mergeCell ref="R10:S11"/>
    <mergeCell ref="T10:Y11"/>
    <mergeCell ref="Z10:Z11"/>
    <mergeCell ref="AM10:AO10"/>
    <mergeCell ref="AP10:BK10"/>
    <mergeCell ref="AM11:AO12"/>
    <mergeCell ref="AP11:BK11"/>
    <mergeCell ref="AA10:AF12"/>
    <mergeCell ref="B10:E11"/>
    <mergeCell ref="F10:P11"/>
    <mergeCell ref="AM8:BB8"/>
    <mergeCell ref="BC8:BK8"/>
    <mergeCell ref="B9:Q9"/>
    <mergeCell ref="R9:S9"/>
    <mergeCell ref="T9:AF9"/>
    <mergeCell ref="AM9:AQ9"/>
    <mergeCell ref="AR9:AS9"/>
    <mergeCell ref="AT9:AY9"/>
    <mergeCell ref="AZ9:BB9"/>
    <mergeCell ref="BC9:BD9"/>
    <mergeCell ref="BE9:BK9"/>
    <mergeCell ref="B74:E75"/>
    <mergeCell ref="F74:P75"/>
    <mergeCell ref="AR52:BB52"/>
    <mergeCell ref="AR84:BB84"/>
    <mergeCell ref="R2:AN3"/>
    <mergeCell ref="BE2:BF2"/>
    <mergeCell ref="BG2:BK2"/>
    <mergeCell ref="BB3:BK3"/>
    <mergeCell ref="AK5:AQ6"/>
    <mergeCell ref="R6:S6"/>
    <mergeCell ref="T6:Y6"/>
    <mergeCell ref="Z6:AB6"/>
    <mergeCell ref="AC6:AJ6"/>
    <mergeCell ref="AS6:AT6"/>
    <mergeCell ref="AV6:AZ6"/>
    <mergeCell ref="BA6:BB6"/>
    <mergeCell ref="BC6:BF6"/>
    <mergeCell ref="BH6:BK6"/>
    <mergeCell ref="D7:L7"/>
    <mergeCell ref="R7:S8"/>
    <mergeCell ref="T7:AF8"/>
    <mergeCell ref="AK7:AL7"/>
    <mergeCell ref="AM7:BK7"/>
    <mergeCell ref="AK8:AL12"/>
  </mergeCells>
  <phoneticPr fontId="1"/>
  <dataValidations count="6">
    <dataValidation type="whole" allowBlank="1" showInputMessage="1" showErrorMessage="1" sqref="BC64:BK65 BE53:BK56 BE48:BK48 BE82:BK83 BE58:BK60 BE50:BK51 BE90:BK92 BE85:BK88 BE80:BK80 BC96:BK97" xr:uid="{431092DC-3CC6-441C-B9BA-12A83D6EA4E4}">
      <formula1>0</formula1>
      <formula2>9</formula2>
    </dataValidation>
    <dataValidation type="textLength" allowBlank="1" showInputMessage="1" showErrorMessage="1" sqref="BE9" xr:uid="{92FFA638-E41A-42BA-9827-94504331E459}">
      <formula1>0</formula1>
      <formula2>9</formula2>
    </dataValidation>
    <dataValidation type="list" allowBlank="1" showInputMessage="1" sqref="AZ9" xr:uid="{99E357DE-906F-41EC-B0B3-9AA3BF2EC3E9}">
      <formula1>$BO$7:$BO$9</formula1>
    </dataValidation>
    <dataValidation type="list" allowBlank="1" showInputMessage="1" sqref="BC9" xr:uid="{5ED48AD4-9AE9-4AD0-A958-C53786E920DE}">
      <formula1>$BQ$7:$BQ$8</formula1>
    </dataValidation>
    <dataValidation type="list" allowBlank="1" sqref="AR9" xr:uid="{089D089A-B3B7-4EB0-A134-4D931EEF85D2}">
      <formula1>$BM$7:$BM$11</formula1>
    </dataValidation>
    <dataValidation type="list" errorStyle="information" allowBlank="1" showInputMessage="1" showErrorMessage="1" error="プルダウンで税率をお選びください" sqref="P19:Q24" xr:uid="{E7081846-A7C1-48BF-88AF-B74AD7471667}">
      <formula1>$BS$7:$BS$9</formula1>
    </dataValidation>
  </dataValidations>
  <printOptions horizontalCentered="1"/>
  <pageMargins left="0.19685039370078741" right="0.19685039370078741" top="0.39370078740157483" bottom="0.27559055118110237" header="0.31496062992125984" footer="0.11811023622047245"/>
  <pageSetup paperSize="9" fitToHeight="0" orientation="landscape" cellComments="asDisplayed" r:id="rId1"/>
  <headerFooter>
    <oddFooter>&amp;R&amp;"ＭＳ Ｐ明朝,標準"&amp;6 202308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F3AC-9BA6-44B9-A045-C92708B51F6C}">
  <sheetPr>
    <tabColor rgb="FF92D050"/>
  </sheetPr>
  <dimension ref="B1:BX97"/>
  <sheetViews>
    <sheetView showGridLines="0" showZeros="0" tabSelected="1" zoomScaleNormal="100" zoomScaleSheetLayoutView="115" workbookViewId="0">
      <selection activeCell="U20" sqref="U20:X20"/>
    </sheetView>
  </sheetViews>
  <sheetFormatPr defaultColWidth="2.125" defaultRowHeight="11.1" customHeight="1"/>
  <cols>
    <col min="1" max="1" width="2.125" style="14" customWidth="1"/>
    <col min="2" max="5" width="1.375" style="14" customWidth="1"/>
    <col min="6" max="30" width="2.625" style="14" customWidth="1"/>
    <col min="31" max="32" width="1.625" style="14" customWidth="1"/>
    <col min="33" max="39" width="2.375" style="14" customWidth="1"/>
    <col min="40" max="48" width="1.875" style="14" customWidth="1"/>
    <col min="49" max="53" width="1.25" style="14" customWidth="1"/>
    <col min="54" max="54" width="1.25" style="15" customWidth="1"/>
    <col min="55" max="63" width="1.75" style="15" customWidth="1"/>
    <col min="64" max="64" width="2.125" style="14"/>
    <col min="65" max="70" width="2.125" style="14" hidden="1" customWidth="1"/>
    <col min="71" max="71" width="4" style="223" hidden="1" customWidth="1"/>
    <col min="72" max="16384" width="2.125" style="14"/>
  </cols>
  <sheetData>
    <row r="1" spans="2:71" ht="12">
      <c r="B1" s="13"/>
      <c r="E1" s="13"/>
      <c r="F1" s="13"/>
      <c r="BS1" s="35"/>
    </row>
    <row r="2" spans="2:71" s="16" customFormat="1" ht="15.6" customHeight="1">
      <c r="O2" s="17"/>
      <c r="R2" s="394" t="s">
        <v>64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BB2" s="18"/>
      <c r="BC2" s="18"/>
      <c r="BD2" s="18"/>
      <c r="BE2" s="235"/>
      <c r="BF2" s="235"/>
      <c r="BG2" s="235" t="s">
        <v>65</v>
      </c>
      <c r="BH2" s="235"/>
      <c r="BI2" s="235"/>
      <c r="BJ2" s="235"/>
      <c r="BK2" s="235"/>
      <c r="BS2" s="35"/>
    </row>
    <row r="3" spans="2:71" s="16" customFormat="1" ht="15" customHeight="1" thickBot="1">
      <c r="O3" s="17"/>
      <c r="Q3" s="19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19"/>
      <c r="AW3" s="651" t="s">
        <v>127</v>
      </c>
      <c r="AX3" s="651"/>
      <c r="AY3" s="651"/>
      <c r="AZ3" s="651"/>
      <c r="BA3" s="651"/>
      <c r="BB3" s="521"/>
      <c r="BC3" s="521"/>
      <c r="BD3" s="521"/>
      <c r="BE3" s="521"/>
      <c r="BF3" s="521"/>
      <c r="BG3" s="521"/>
      <c r="BH3" s="521"/>
      <c r="BI3" s="521"/>
      <c r="BJ3" s="521"/>
      <c r="BK3" s="521"/>
      <c r="BS3" s="35"/>
    </row>
    <row r="4" spans="2:71" s="16" customFormat="1" ht="5.45" customHeight="1" thickTop="1" thickBot="1">
      <c r="AV4" s="20"/>
      <c r="AW4" s="20"/>
      <c r="AX4" s="20"/>
      <c r="AY4" s="20"/>
      <c r="AZ4" s="20"/>
      <c r="BA4" s="20"/>
      <c r="BB4" s="21"/>
      <c r="BC4" s="21"/>
      <c r="BD4" s="21"/>
      <c r="BE4" s="21"/>
      <c r="BF4" s="21"/>
      <c r="BG4" s="21"/>
      <c r="BH4" s="21"/>
      <c r="BI4" s="21"/>
      <c r="BJ4" s="21"/>
      <c r="BK4" s="21"/>
      <c r="BS4" s="35"/>
    </row>
    <row r="5" spans="2:71" s="16" customFormat="1" ht="3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5"/>
      <c r="R5" s="26"/>
      <c r="S5" s="27"/>
      <c r="T5" s="207"/>
      <c r="U5" s="207"/>
      <c r="V5" s="207"/>
      <c r="W5" s="207"/>
      <c r="X5" s="207"/>
      <c r="Y5" s="208"/>
      <c r="Z5" s="26"/>
      <c r="AA5" s="27"/>
      <c r="AB5" s="28"/>
      <c r="AC5" s="209"/>
      <c r="AD5" s="207"/>
      <c r="AE5" s="207"/>
      <c r="AF5" s="207"/>
      <c r="AG5" s="207"/>
      <c r="AH5" s="207"/>
      <c r="AI5" s="207"/>
      <c r="AJ5" s="208"/>
      <c r="AK5" s="237" t="s">
        <v>11</v>
      </c>
      <c r="AL5" s="238"/>
      <c r="AM5" s="238"/>
      <c r="AN5" s="238"/>
      <c r="AO5" s="238"/>
      <c r="AP5" s="238"/>
      <c r="AQ5" s="238"/>
      <c r="AR5" s="29"/>
      <c r="AS5" s="5"/>
      <c r="AT5" s="210"/>
      <c r="AU5" s="3"/>
      <c r="AV5" s="210"/>
      <c r="AW5" s="210"/>
      <c r="AX5" s="210"/>
      <c r="AY5" s="210"/>
      <c r="AZ5" s="210"/>
      <c r="BA5" s="4"/>
      <c r="BB5" s="4"/>
      <c r="BC5" s="210"/>
      <c r="BD5" s="210"/>
      <c r="BE5" s="210"/>
      <c r="BF5" s="210"/>
      <c r="BG5" s="5"/>
      <c r="BH5" s="210"/>
      <c r="BI5" s="210"/>
      <c r="BJ5" s="210"/>
      <c r="BK5" s="211"/>
      <c r="BS5" s="35"/>
    </row>
    <row r="6" spans="2:71" s="16" customFormat="1" ht="20.100000000000001" customHeight="1">
      <c r="B6" s="30"/>
      <c r="C6" s="148"/>
      <c r="D6" s="148" t="s">
        <v>12</v>
      </c>
      <c r="Q6" s="31"/>
      <c r="R6" s="240" t="s">
        <v>9</v>
      </c>
      <c r="S6" s="241"/>
      <c r="T6" s="522"/>
      <c r="U6" s="522"/>
      <c r="V6" s="522"/>
      <c r="W6" s="522"/>
      <c r="X6" s="522"/>
      <c r="Y6" s="523"/>
      <c r="Z6" s="244" t="s">
        <v>15</v>
      </c>
      <c r="AA6" s="244"/>
      <c r="AB6" s="244"/>
      <c r="AC6" s="524"/>
      <c r="AD6" s="524"/>
      <c r="AE6" s="524"/>
      <c r="AF6" s="524"/>
      <c r="AG6" s="524"/>
      <c r="AH6" s="524"/>
      <c r="AI6" s="524"/>
      <c r="AJ6" s="524"/>
      <c r="AK6" s="239"/>
      <c r="AL6" s="239"/>
      <c r="AM6" s="239"/>
      <c r="AN6" s="239"/>
      <c r="AO6" s="239"/>
      <c r="AP6" s="239"/>
      <c r="AQ6" s="239"/>
      <c r="AR6" s="10"/>
      <c r="AS6" s="189" t="s">
        <v>109</v>
      </c>
      <c r="AT6" s="184"/>
      <c r="AU6" s="7" t="s">
        <v>63</v>
      </c>
      <c r="AV6" s="525"/>
      <c r="AW6" s="525"/>
      <c r="AX6" s="525"/>
      <c r="AY6" s="525"/>
      <c r="AZ6" s="525"/>
      <c r="BA6" s="247" t="s">
        <v>63</v>
      </c>
      <c r="BB6" s="247"/>
      <c r="BC6" s="525"/>
      <c r="BD6" s="525"/>
      <c r="BE6" s="525"/>
      <c r="BF6" s="525"/>
      <c r="BG6" s="7" t="s">
        <v>63</v>
      </c>
      <c r="BH6" s="525"/>
      <c r="BI6" s="525"/>
      <c r="BJ6" s="525"/>
      <c r="BK6" s="526"/>
      <c r="BS6" s="35"/>
    </row>
    <row r="7" spans="2:71" s="16" customFormat="1" ht="20.100000000000001" customHeight="1">
      <c r="B7" s="30"/>
      <c r="D7" s="543" t="s">
        <v>126</v>
      </c>
      <c r="E7" s="543"/>
      <c r="F7" s="543"/>
      <c r="G7" s="543"/>
      <c r="H7" s="543"/>
      <c r="I7" s="543"/>
      <c r="J7" s="543"/>
      <c r="K7" s="543"/>
      <c r="L7" s="543"/>
      <c r="N7" s="8" t="s">
        <v>10</v>
      </c>
      <c r="O7" s="32"/>
      <c r="P7" s="32"/>
      <c r="Q7" s="31"/>
      <c r="R7" s="240" t="s">
        <v>13</v>
      </c>
      <c r="S7" s="241"/>
      <c r="T7" s="544"/>
      <c r="U7" s="544"/>
      <c r="V7" s="544"/>
      <c r="W7" s="544"/>
      <c r="X7" s="544"/>
      <c r="Y7" s="544"/>
      <c r="Z7" s="544"/>
      <c r="AA7" s="544"/>
      <c r="AB7" s="544"/>
      <c r="AC7" s="544"/>
      <c r="AD7" s="544"/>
      <c r="AE7" s="544"/>
      <c r="AF7" s="544"/>
      <c r="AG7" s="212"/>
      <c r="AH7" s="33"/>
      <c r="AI7" s="33"/>
      <c r="AJ7" s="34"/>
      <c r="AK7" s="251" t="s">
        <v>16</v>
      </c>
      <c r="AL7" s="252"/>
      <c r="AM7" s="545"/>
      <c r="AN7" s="546"/>
      <c r="AO7" s="546"/>
      <c r="AP7" s="546"/>
      <c r="AQ7" s="546"/>
      <c r="AR7" s="546"/>
      <c r="AS7" s="546"/>
      <c r="AT7" s="546"/>
      <c r="AU7" s="546"/>
      <c r="AV7" s="546"/>
      <c r="AW7" s="546"/>
      <c r="AX7" s="546"/>
      <c r="AY7" s="546"/>
      <c r="AZ7" s="546"/>
      <c r="BA7" s="546"/>
      <c r="BB7" s="546"/>
      <c r="BC7" s="546"/>
      <c r="BD7" s="546"/>
      <c r="BE7" s="546"/>
      <c r="BF7" s="546"/>
      <c r="BG7" s="546"/>
      <c r="BH7" s="546"/>
      <c r="BI7" s="546"/>
      <c r="BJ7" s="546"/>
      <c r="BK7" s="547"/>
      <c r="BM7" s="16" t="s">
        <v>0</v>
      </c>
      <c r="BO7" s="16" t="s">
        <v>56</v>
      </c>
      <c r="BQ7" s="16" t="s">
        <v>2</v>
      </c>
      <c r="BS7" s="40">
        <v>10</v>
      </c>
    </row>
    <row r="8" spans="2:71" s="16" customFormat="1" ht="11.1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240"/>
      <c r="S8" s="241"/>
      <c r="T8" s="544"/>
      <c r="U8" s="544"/>
      <c r="V8" s="544"/>
      <c r="W8" s="544"/>
      <c r="X8" s="544"/>
      <c r="Y8" s="544"/>
      <c r="Z8" s="544"/>
      <c r="AA8" s="544"/>
      <c r="AB8" s="544"/>
      <c r="AC8" s="544"/>
      <c r="AD8" s="544"/>
      <c r="AE8" s="544"/>
      <c r="AF8" s="544"/>
      <c r="AG8" s="213"/>
      <c r="AJ8" s="39"/>
      <c r="AK8" s="256" t="s">
        <v>18</v>
      </c>
      <c r="AL8" s="257"/>
      <c r="AM8" s="251" t="s">
        <v>70</v>
      </c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52"/>
      <c r="BC8" s="251" t="s">
        <v>71</v>
      </c>
      <c r="BD8" s="261"/>
      <c r="BE8" s="261"/>
      <c r="BF8" s="261"/>
      <c r="BG8" s="261"/>
      <c r="BH8" s="261"/>
      <c r="BI8" s="261"/>
      <c r="BJ8" s="261"/>
      <c r="BK8" s="262"/>
      <c r="BM8" s="16" t="s">
        <v>17</v>
      </c>
      <c r="BO8" s="16" t="s">
        <v>1</v>
      </c>
      <c r="BQ8" s="16" t="s">
        <v>57</v>
      </c>
      <c r="BS8" s="35">
        <v>8</v>
      </c>
    </row>
    <row r="9" spans="2:71" s="16" customFormat="1" ht="20.100000000000001" customHeight="1">
      <c r="B9" s="263" t="s">
        <v>108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5"/>
      <c r="R9" s="266" t="s">
        <v>8</v>
      </c>
      <c r="S9" s="241"/>
      <c r="T9" s="548"/>
      <c r="U9" s="548"/>
      <c r="V9" s="548"/>
      <c r="W9" s="548"/>
      <c r="X9" s="548"/>
      <c r="Y9" s="548"/>
      <c r="Z9" s="548"/>
      <c r="AA9" s="548"/>
      <c r="AB9" s="548"/>
      <c r="AC9" s="548"/>
      <c r="AD9" s="548"/>
      <c r="AE9" s="548"/>
      <c r="AF9" s="548"/>
      <c r="AG9" s="213"/>
      <c r="AJ9" s="39"/>
      <c r="AK9" s="240"/>
      <c r="AL9" s="258"/>
      <c r="AM9" s="549"/>
      <c r="AN9" s="528"/>
      <c r="AO9" s="528"/>
      <c r="AP9" s="528"/>
      <c r="AQ9" s="528"/>
      <c r="AR9" s="527" t="s">
        <v>0</v>
      </c>
      <c r="AS9" s="527"/>
      <c r="AT9" s="528"/>
      <c r="AU9" s="528"/>
      <c r="AV9" s="528"/>
      <c r="AW9" s="528"/>
      <c r="AX9" s="528"/>
      <c r="AY9" s="528"/>
      <c r="AZ9" s="527"/>
      <c r="BA9" s="527"/>
      <c r="BB9" s="529"/>
      <c r="BC9" s="530" t="s">
        <v>2</v>
      </c>
      <c r="BD9" s="529"/>
      <c r="BE9" s="537"/>
      <c r="BF9" s="538"/>
      <c r="BG9" s="538"/>
      <c r="BH9" s="538"/>
      <c r="BI9" s="538"/>
      <c r="BJ9" s="538"/>
      <c r="BK9" s="539"/>
      <c r="BM9" s="16" t="s">
        <v>58</v>
      </c>
      <c r="BS9" s="40" t="s">
        <v>103</v>
      </c>
    </row>
    <row r="10" spans="2:71" s="16" customFormat="1" ht="14.1" customHeight="1">
      <c r="B10" s="224" t="s">
        <v>14</v>
      </c>
      <c r="C10" s="225"/>
      <c r="D10" s="225"/>
      <c r="E10" s="225"/>
      <c r="F10" s="506">
        <f>Y28</f>
        <v>0</v>
      </c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149"/>
      <c r="R10" s="266" t="s">
        <v>4</v>
      </c>
      <c r="S10" s="241"/>
      <c r="T10" s="522"/>
      <c r="U10" s="522"/>
      <c r="V10" s="522"/>
      <c r="W10" s="522"/>
      <c r="X10" s="522"/>
      <c r="Y10" s="522"/>
      <c r="Z10" s="300" t="s">
        <v>3</v>
      </c>
      <c r="AA10" s="493"/>
      <c r="AB10" s="493"/>
      <c r="AC10" s="493"/>
      <c r="AD10" s="493"/>
      <c r="AE10" s="493"/>
      <c r="AF10" s="493"/>
      <c r="AG10" s="493"/>
      <c r="AJ10" s="39"/>
      <c r="AK10" s="240"/>
      <c r="AL10" s="258"/>
      <c r="AM10" s="251" t="s">
        <v>19</v>
      </c>
      <c r="AN10" s="261"/>
      <c r="AO10" s="252"/>
      <c r="AP10" s="531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  <c r="BB10" s="532"/>
      <c r="BC10" s="532"/>
      <c r="BD10" s="532"/>
      <c r="BE10" s="532"/>
      <c r="BF10" s="532"/>
      <c r="BG10" s="532"/>
      <c r="BH10" s="532"/>
      <c r="BI10" s="532"/>
      <c r="BJ10" s="532"/>
      <c r="BK10" s="533"/>
      <c r="BM10" s="16" t="s">
        <v>59</v>
      </c>
      <c r="BS10" s="35"/>
    </row>
    <row r="11" spans="2:71" s="16" customFormat="1" ht="20.100000000000001" customHeight="1">
      <c r="B11" s="226"/>
      <c r="C11" s="227"/>
      <c r="D11" s="227"/>
      <c r="E11" s="22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41"/>
      <c r="R11" s="266"/>
      <c r="S11" s="241"/>
      <c r="T11" s="522"/>
      <c r="U11" s="522"/>
      <c r="V11" s="522"/>
      <c r="W11" s="522"/>
      <c r="X11" s="522"/>
      <c r="Y11" s="522"/>
      <c r="Z11" s="300"/>
      <c r="AA11" s="493"/>
      <c r="AB11" s="493"/>
      <c r="AC11" s="493"/>
      <c r="AD11" s="493"/>
      <c r="AE11" s="493"/>
      <c r="AF11" s="493"/>
      <c r="AG11" s="493"/>
      <c r="AH11" s="32"/>
      <c r="AI11" s="32"/>
      <c r="AJ11" s="39"/>
      <c r="AK11" s="240"/>
      <c r="AL11" s="258"/>
      <c r="AM11" s="279" t="s">
        <v>20</v>
      </c>
      <c r="AN11" s="225"/>
      <c r="AO11" s="280"/>
      <c r="AP11" s="534"/>
      <c r="AQ11" s="535"/>
      <c r="AR11" s="535"/>
      <c r="AS11" s="535"/>
      <c r="AT11" s="535"/>
      <c r="AU11" s="535"/>
      <c r="AV11" s="535"/>
      <c r="AW11" s="535"/>
      <c r="AX11" s="535"/>
      <c r="AY11" s="535"/>
      <c r="AZ11" s="535"/>
      <c r="BA11" s="535"/>
      <c r="BB11" s="535"/>
      <c r="BC11" s="535"/>
      <c r="BD11" s="535"/>
      <c r="BE11" s="535"/>
      <c r="BF11" s="535"/>
      <c r="BG11" s="535"/>
      <c r="BH11" s="535"/>
      <c r="BI11" s="535"/>
      <c r="BJ11" s="535"/>
      <c r="BK11" s="536"/>
      <c r="BS11" s="35"/>
    </row>
    <row r="12" spans="2:71" s="16" customFormat="1" ht="3.95" customHeight="1" thickBot="1">
      <c r="B12" s="30"/>
      <c r="E12" s="43"/>
      <c r="F12" s="150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R12" s="44"/>
      <c r="S12" s="45"/>
      <c r="T12" s="214"/>
      <c r="U12" s="213"/>
      <c r="V12" s="213"/>
      <c r="W12" s="213"/>
      <c r="X12" s="213"/>
      <c r="Y12" s="213"/>
      <c r="AA12" s="213"/>
      <c r="AB12" s="213"/>
      <c r="AC12" s="213"/>
      <c r="AD12" s="213"/>
      <c r="AE12" s="215"/>
      <c r="AF12" s="215"/>
      <c r="AG12" s="215"/>
      <c r="AH12" s="46"/>
      <c r="AI12" s="46"/>
      <c r="AJ12" s="47"/>
      <c r="AK12" s="259"/>
      <c r="AL12" s="260"/>
      <c r="AM12" s="281"/>
      <c r="AN12" s="282"/>
      <c r="AO12" s="283"/>
      <c r="AP12" s="216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8"/>
      <c r="BS12" s="35"/>
    </row>
    <row r="13" spans="2:71" s="16" customFormat="1" ht="12.95" customHeight="1">
      <c r="B13" s="288" t="s">
        <v>21</v>
      </c>
      <c r="C13" s="558"/>
      <c r="D13" s="294" t="s">
        <v>55</v>
      </c>
      <c r="E13" s="295"/>
      <c r="F13" s="298" t="s">
        <v>22</v>
      </c>
      <c r="G13" s="298"/>
      <c r="H13" s="298"/>
      <c r="I13" s="298"/>
      <c r="J13" s="299"/>
      <c r="K13" s="565"/>
      <c r="L13" s="566"/>
      <c r="M13" s="566"/>
      <c r="N13" s="566"/>
      <c r="O13" s="566"/>
      <c r="P13" s="566"/>
      <c r="Q13" s="567"/>
      <c r="R13" s="308" t="s">
        <v>25</v>
      </c>
      <c r="S13" s="310" t="s">
        <v>117</v>
      </c>
      <c r="T13" s="310"/>
      <c r="U13" s="310"/>
      <c r="V13" s="310"/>
      <c r="W13" s="310"/>
      <c r="X13" s="311"/>
      <c r="Y13" s="565"/>
      <c r="Z13" s="566"/>
      <c r="AA13" s="566"/>
      <c r="AB13" s="566"/>
      <c r="AC13" s="566"/>
      <c r="AD13" s="581"/>
      <c r="AE13" s="495" t="s">
        <v>83</v>
      </c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  <c r="AT13" s="320"/>
      <c r="AU13" s="320"/>
      <c r="AV13" s="320"/>
      <c r="AW13" s="320"/>
      <c r="AX13" s="320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1"/>
      <c r="BS13" s="35"/>
    </row>
    <row r="14" spans="2:71" s="16" customFormat="1" ht="12.95" customHeight="1">
      <c r="B14" s="559"/>
      <c r="C14" s="560"/>
      <c r="D14" s="296"/>
      <c r="E14" s="297"/>
      <c r="F14" s="563"/>
      <c r="G14" s="563"/>
      <c r="H14" s="563"/>
      <c r="I14" s="563"/>
      <c r="J14" s="564"/>
      <c r="K14" s="568"/>
      <c r="L14" s="569"/>
      <c r="M14" s="569"/>
      <c r="N14" s="569"/>
      <c r="O14" s="569"/>
      <c r="P14" s="569"/>
      <c r="Q14" s="570"/>
      <c r="R14" s="309"/>
      <c r="S14" s="312"/>
      <c r="T14" s="312"/>
      <c r="U14" s="312"/>
      <c r="V14" s="312"/>
      <c r="W14" s="312"/>
      <c r="X14" s="313"/>
      <c r="Y14" s="568"/>
      <c r="Z14" s="569"/>
      <c r="AA14" s="569"/>
      <c r="AB14" s="569"/>
      <c r="AC14" s="569"/>
      <c r="AD14" s="582"/>
      <c r="AE14" s="496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3"/>
      <c r="BS14" s="35"/>
    </row>
    <row r="15" spans="2:71" s="16" customFormat="1" ht="24.6" customHeight="1">
      <c r="B15" s="559"/>
      <c r="C15" s="560"/>
      <c r="D15" s="324" t="s">
        <v>23</v>
      </c>
      <c r="E15" s="325"/>
      <c r="F15" s="344" t="s">
        <v>6</v>
      </c>
      <c r="G15" s="344"/>
      <c r="H15" s="344"/>
      <c r="I15" s="344"/>
      <c r="J15" s="345"/>
      <c r="K15" s="508"/>
      <c r="L15" s="509"/>
      <c r="M15" s="509"/>
      <c r="N15" s="509"/>
      <c r="O15" s="509"/>
      <c r="P15" s="509"/>
      <c r="Q15" s="510"/>
      <c r="R15" s="152" t="s">
        <v>26</v>
      </c>
      <c r="S15" s="362" t="s">
        <v>29</v>
      </c>
      <c r="T15" s="362"/>
      <c r="U15" s="580"/>
      <c r="V15" s="580"/>
      <c r="W15" s="344" t="s">
        <v>31</v>
      </c>
      <c r="X15" s="345"/>
      <c r="Y15" s="383">
        <f>Y13*(U15/100)</f>
        <v>0</v>
      </c>
      <c r="Z15" s="384"/>
      <c r="AA15" s="384"/>
      <c r="AB15" s="384"/>
      <c r="AC15" s="384"/>
      <c r="AD15" s="385"/>
      <c r="AE15" s="338" t="s">
        <v>125</v>
      </c>
      <c r="AF15" s="338"/>
      <c r="AG15" s="338"/>
      <c r="AH15" s="338"/>
      <c r="AI15" s="338"/>
      <c r="AJ15" s="338"/>
      <c r="AK15" s="338"/>
      <c r="AL15" s="338"/>
      <c r="AM15" s="338"/>
      <c r="AN15" s="338"/>
      <c r="AO15" s="338"/>
      <c r="AP15" s="338"/>
      <c r="AQ15" s="338"/>
      <c r="AR15" s="338"/>
      <c r="AS15" s="338"/>
      <c r="AT15" s="338"/>
      <c r="AU15" s="338"/>
      <c r="AV15" s="338"/>
      <c r="AW15" s="338"/>
      <c r="AX15" s="338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9"/>
      <c r="BS15" s="35"/>
    </row>
    <row r="16" spans="2:71" s="16" customFormat="1" ht="24.6" customHeight="1">
      <c r="B16" s="559"/>
      <c r="C16" s="560"/>
      <c r="D16" s="324" t="s">
        <v>24</v>
      </c>
      <c r="E16" s="325"/>
      <c r="F16" s="344" t="s">
        <v>78</v>
      </c>
      <c r="G16" s="344"/>
      <c r="H16" s="344"/>
      <c r="I16" s="344"/>
      <c r="J16" s="345"/>
      <c r="K16" s="383">
        <f>SUM(K13:Q15)</f>
        <v>0</v>
      </c>
      <c r="L16" s="384"/>
      <c r="M16" s="384"/>
      <c r="N16" s="384"/>
      <c r="O16" s="384"/>
      <c r="P16" s="384"/>
      <c r="Q16" s="554"/>
      <c r="R16" s="152" t="s">
        <v>27</v>
      </c>
      <c r="S16" s="349" t="s">
        <v>116</v>
      </c>
      <c r="T16" s="349"/>
      <c r="U16" s="349"/>
      <c r="V16" s="349"/>
      <c r="W16" s="349"/>
      <c r="X16" s="350"/>
      <c r="Y16" s="508"/>
      <c r="Z16" s="509"/>
      <c r="AA16" s="509"/>
      <c r="AB16" s="509"/>
      <c r="AC16" s="509"/>
      <c r="AD16" s="5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1"/>
      <c r="BS16" s="35"/>
    </row>
    <row r="17" spans="2:71" s="16" customFormat="1" ht="24.6" customHeight="1">
      <c r="B17" s="561"/>
      <c r="C17" s="562"/>
      <c r="D17" s="353" t="s">
        <v>77</v>
      </c>
      <c r="E17" s="354"/>
      <c r="F17" s="355" t="s">
        <v>75</v>
      </c>
      <c r="G17" s="355"/>
      <c r="H17" s="355"/>
      <c r="I17" s="355"/>
      <c r="J17" s="511"/>
      <c r="K17" s="550">
        <f>Y13-Y15</f>
        <v>0</v>
      </c>
      <c r="L17" s="551"/>
      <c r="M17" s="551"/>
      <c r="N17" s="551"/>
      <c r="O17" s="551"/>
      <c r="P17" s="551"/>
      <c r="Q17" s="552"/>
      <c r="R17" s="153" t="s">
        <v>28</v>
      </c>
      <c r="S17" s="359" t="s">
        <v>118</v>
      </c>
      <c r="T17" s="359"/>
      <c r="U17" s="359"/>
      <c r="V17" s="359"/>
      <c r="W17" s="359"/>
      <c r="X17" s="360"/>
      <c r="Y17" s="550">
        <f>Y15-Y16</f>
        <v>0</v>
      </c>
      <c r="Z17" s="551"/>
      <c r="AA17" s="551"/>
      <c r="AB17" s="551"/>
      <c r="AC17" s="551"/>
      <c r="AD17" s="553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340"/>
      <c r="BA17" s="340"/>
      <c r="BB17" s="340"/>
      <c r="BC17" s="340"/>
      <c r="BD17" s="340"/>
      <c r="BE17" s="340"/>
      <c r="BF17" s="340"/>
      <c r="BG17" s="340"/>
      <c r="BH17" s="340"/>
      <c r="BI17" s="340"/>
      <c r="BJ17" s="340"/>
      <c r="BK17" s="341"/>
      <c r="BS17" s="35"/>
    </row>
    <row r="18" spans="2:71" s="16" customFormat="1" ht="24.6" customHeight="1">
      <c r="B18" s="329" t="s">
        <v>48</v>
      </c>
      <c r="C18" s="330"/>
      <c r="D18" s="331" t="s">
        <v>49</v>
      </c>
      <c r="E18" s="330"/>
      <c r="F18" s="331" t="s">
        <v>50</v>
      </c>
      <c r="G18" s="332"/>
      <c r="H18" s="332"/>
      <c r="I18" s="332"/>
      <c r="J18" s="332"/>
      <c r="K18" s="332"/>
      <c r="L18" s="332"/>
      <c r="M18" s="332"/>
      <c r="N18" s="332"/>
      <c r="O18" s="330"/>
      <c r="P18" s="331" t="s">
        <v>35</v>
      </c>
      <c r="Q18" s="330"/>
      <c r="R18" s="333" t="s">
        <v>51</v>
      </c>
      <c r="S18" s="334"/>
      <c r="T18" s="186" t="s">
        <v>52</v>
      </c>
      <c r="U18" s="333" t="s">
        <v>53</v>
      </c>
      <c r="V18" s="336"/>
      <c r="W18" s="336"/>
      <c r="X18" s="334"/>
      <c r="Y18" s="333" t="s">
        <v>54</v>
      </c>
      <c r="Z18" s="336"/>
      <c r="AA18" s="336"/>
      <c r="AB18" s="336"/>
      <c r="AC18" s="336"/>
      <c r="AD18" s="337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1"/>
      <c r="BS18" s="35"/>
    </row>
    <row r="19" spans="2:71" s="16" customFormat="1" ht="24.6" customHeight="1">
      <c r="B19" s="555"/>
      <c r="C19" s="520"/>
      <c r="D19" s="519"/>
      <c r="E19" s="520"/>
      <c r="F19" s="512"/>
      <c r="G19" s="513"/>
      <c r="H19" s="513"/>
      <c r="I19" s="513"/>
      <c r="J19" s="513"/>
      <c r="K19" s="513"/>
      <c r="L19" s="513"/>
      <c r="M19" s="513"/>
      <c r="N19" s="513"/>
      <c r="O19" s="514"/>
      <c r="P19" s="517"/>
      <c r="Q19" s="518"/>
      <c r="R19" s="541"/>
      <c r="S19" s="542"/>
      <c r="T19" s="185"/>
      <c r="U19" s="541"/>
      <c r="V19" s="604"/>
      <c r="W19" s="604"/>
      <c r="X19" s="542"/>
      <c r="Y19" s="497">
        <f t="shared" ref="Y19:Y24" si="0">R19*U19</f>
        <v>0</v>
      </c>
      <c r="Z19" s="498"/>
      <c r="AA19" s="498"/>
      <c r="AB19" s="498"/>
      <c r="AC19" s="498"/>
      <c r="AD19" s="499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1"/>
      <c r="BS19" s="35"/>
    </row>
    <row r="20" spans="2:71" s="16" customFormat="1" ht="24.6" customHeight="1">
      <c r="B20" s="555"/>
      <c r="C20" s="520"/>
      <c r="D20" s="519"/>
      <c r="E20" s="520"/>
      <c r="F20" s="512"/>
      <c r="G20" s="513"/>
      <c r="H20" s="513"/>
      <c r="I20" s="513"/>
      <c r="J20" s="513"/>
      <c r="K20" s="513"/>
      <c r="L20" s="513"/>
      <c r="M20" s="513"/>
      <c r="N20" s="513"/>
      <c r="O20" s="514"/>
      <c r="P20" s="515"/>
      <c r="Q20" s="516"/>
      <c r="R20" s="541"/>
      <c r="S20" s="542"/>
      <c r="T20" s="185"/>
      <c r="U20" s="541"/>
      <c r="V20" s="604"/>
      <c r="W20" s="604"/>
      <c r="X20" s="542"/>
      <c r="Y20" s="497">
        <f t="shared" si="0"/>
        <v>0</v>
      </c>
      <c r="Z20" s="498"/>
      <c r="AA20" s="498"/>
      <c r="AB20" s="498"/>
      <c r="AC20" s="498"/>
      <c r="AD20" s="499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1"/>
      <c r="BS20" s="35"/>
    </row>
    <row r="21" spans="2:71" s="16" customFormat="1" ht="24.6" customHeight="1">
      <c r="B21" s="555"/>
      <c r="C21" s="520"/>
      <c r="D21" s="519"/>
      <c r="E21" s="520"/>
      <c r="F21" s="512"/>
      <c r="G21" s="513"/>
      <c r="H21" s="513"/>
      <c r="I21" s="513"/>
      <c r="J21" s="513"/>
      <c r="K21" s="513"/>
      <c r="L21" s="513"/>
      <c r="M21" s="513"/>
      <c r="N21" s="513"/>
      <c r="O21" s="514"/>
      <c r="P21" s="515"/>
      <c r="Q21" s="516"/>
      <c r="R21" s="541"/>
      <c r="S21" s="542"/>
      <c r="T21" s="185"/>
      <c r="U21" s="541"/>
      <c r="V21" s="604"/>
      <c r="W21" s="604"/>
      <c r="X21" s="542"/>
      <c r="Y21" s="497">
        <f t="shared" si="0"/>
        <v>0</v>
      </c>
      <c r="Z21" s="498"/>
      <c r="AA21" s="498"/>
      <c r="AB21" s="498"/>
      <c r="AC21" s="498"/>
      <c r="AD21" s="499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1"/>
      <c r="BS21" s="35"/>
    </row>
    <row r="22" spans="2:71" s="16" customFormat="1" ht="24.6" customHeight="1">
      <c r="B22" s="555"/>
      <c r="C22" s="520"/>
      <c r="D22" s="519"/>
      <c r="E22" s="520"/>
      <c r="F22" s="512"/>
      <c r="G22" s="513"/>
      <c r="H22" s="513"/>
      <c r="I22" s="513"/>
      <c r="J22" s="513"/>
      <c r="K22" s="513"/>
      <c r="L22" s="513"/>
      <c r="M22" s="513"/>
      <c r="N22" s="513"/>
      <c r="O22" s="514"/>
      <c r="P22" s="515"/>
      <c r="Q22" s="516"/>
      <c r="R22" s="541"/>
      <c r="S22" s="542"/>
      <c r="T22" s="185"/>
      <c r="U22" s="541"/>
      <c r="V22" s="604"/>
      <c r="W22" s="604"/>
      <c r="X22" s="542"/>
      <c r="Y22" s="497">
        <f t="shared" si="0"/>
        <v>0</v>
      </c>
      <c r="Z22" s="498"/>
      <c r="AA22" s="498"/>
      <c r="AB22" s="498"/>
      <c r="AC22" s="498"/>
      <c r="AD22" s="499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1"/>
      <c r="BS22" s="35"/>
    </row>
    <row r="23" spans="2:71" s="16" customFormat="1" ht="24.6" customHeight="1">
      <c r="B23" s="555"/>
      <c r="C23" s="520"/>
      <c r="D23" s="519"/>
      <c r="E23" s="520"/>
      <c r="F23" s="512"/>
      <c r="G23" s="513"/>
      <c r="H23" s="513"/>
      <c r="I23" s="513"/>
      <c r="J23" s="513"/>
      <c r="K23" s="513"/>
      <c r="L23" s="513"/>
      <c r="M23" s="513"/>
      <c r="N23" s="513"/>
      <c r="O23" s="514"/>
      <c r="P23" s="515"/>
      <c r="Q23" s="516"/>
      <c r="R23" s="541"/>
      <c r="S23" s="542"/>
      <c r="T23" s="185"/>
      <c r="U23" s="541"/>
      <c r="V23" s="604"/>
      <c r="W23" s="604"/>
      <c r="X23" s="542"/>
      <c r="Y23" s="497">
        <f t="shared" si="0"/>
        <v>0</v>
      </c>
      <c r="Z23" s="498"/>
      <c r="AA23" s="498"/>
      <c r="AB23" s="498"/>
      <c r="AC23" s="498"/>
      <c r="AD23" s="499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0"/>
      <c r="BD23" s="340"/>
      <c r="BE23" s="340"/>
      <c r="BF23" s="340"/>
      <c r="BG23" s="340"/>
      <c r="BH23" s="340"/>
      <c r="BI23" s="340"/>
      <c r="BJ23" s="340"/>
      <c r="BK23" s="341"/>
      <c r="BS23" s="35"/>
    </row>
    <row r="24" spans="2:71" s="16" customFormat="1" ht="24.6" customHeight="1">
      <c r="B24" s="555"/>
      <c r="C24" s="520"/>
      <c r="D24" s="519"/>
      <c r="E24" s="520"/>
      <c r="F24" s="512"/>
      <c r="G24" s="513"/>
      <c r="H24" s="513"/>
      <c r="I24" s="513"/>
      <c r="J24" s="513"/>
      <c r="K24" s="513"/>
      <c r="L24" s="513"/>
      <c r="M24" s="513"/>
      <c r="N24" s="513"/>
      <c r="O24" s="514"/>
      <c r="P24" s="517"/>
      <c r="Q24" s="518"/>
      <c r="R24" s="541"/>
      <c r="S24" s="542"/>
      <c r="T24" s="185"/>
      <c r="U24" s="541"/>
      <c r="V24" s="604"/>
      <c r="W24" s="604"/>
      <c r="X24" s="542"/>
      <c r="Y24" s="497">
        <f t="shared" si="0"/>
        <v>0</v>
      </c>
      <c r="Z24" s="498"/>
      <c r="AA24" s="498"/>
      <c r="AB24" s="498"/>
      <c r="AC24" s="498"/>
      <c r="AD24" s="499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1"/>
      <c r="BS24" s="35"/>
    </row>
    <row r="25" spans="2:71" s="16" customFormat="1" ht="20.45" customHeight="1">
      <c r="B25" s="11" t="s">
        <v>112</v>
      </c>
      <c r="C25" s="12"/>
      <c r="D25" s="12"/>
      <c r="E25" s="12"/>
      <c r="F25" s="1"/>
      <c r="G25" s="602">
        <f>SUMIF(P19:Q24,10,Y19:AD24)+'2頁'!G25+'3頁'!G25</f>
        <v>0</v>
      </c>
      <c r="H25" s="597"/>
      <c r="I25" s="597"/>
      <c r="J25" s="597"/>
      <c r="K25" s="597"/>
      <c r="L25" s="603"/>
      <c r="M25" s="51" t="s">
        <v>80</v>
      </c>
      <c r="N25" s="12"/>
      <c r="O25" s="52"/>
      <c r="P25" s="503">
        <f>ROUNDDOWN(G25*0.1,0)</f>
        <v>0</v>
      </c>
      <c r="Q25" s="504"/>
      <c r="R25" s="504"/>
      <c r="S25" s="504"/>
      <c r="T25" s="504"/>
      <c r="U25" s="505"/>
      <c r="V25" s="51" t="s">
        <v>72</v>
      </c>
      <c r="W25" s="12"/>
      <c r="X25" s="52"/>
      <c r="Y25" s="497">
        <f>G25+P25</f>
        <v>0</v>
      </c>
      <c r="Z25" s="498"/>
      <c r="AA25" s="498"/>
      <c r="AB25" s="498"/>
      <c r="AC25" s="498"/>
      <c r="AD25" s="499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1"/>
      <c r="BS25" s="35"/>
    </row>
    <row r="26" spans="2:71" s="16" customFormat="1" ht="20.45" customHeight="1">
      <c r="B26" s="11" t="s">
        <v>113</v>
      </c>
      <c r="C26" s="12"/>
      <c r="D26" s="12"/>
      <c r="E26" s="12"/>
      <c r="F26" s="1"/>
      <c r="G26" s="602">
        <f>SUMIF(P19:Q24,8,Y19:AD24)+'2頁'!G26+'3頁'!G26</f>
        <v>0</v>
      </c>
      <c r="H26" s="597"/>
      <c r="I26" s="597"/>
      <c r="J26" s="597"/>
      <c r="K26" s="597"/>
      <c r="L26" s="603"/>
      <c r="M26" s="51" t="s">
        <v>80</v>
      </c>
      <c r="N26" s="12"/>
      <c r="O26" s="52"/>
      <c r="P26" s="503">
        <f>ROUNDDOWN(G26*0.08,0)</f>
        <v>0</v>
      </c>
      <c r="Q26" s="504"/>
      <c r="R26" s="504"/>
      <c r="S26" s="504"/>
      <c r="T26" s="504"/>
      <c r="U26" s="505"/>
      <c r="V26" s="51" t="s">
        <v>72</v>
      </c>
      <c r="W26" s="12"/>
      <c r="X26" s="52"/>
      <c r="Y26" s="497">
        <f>G26+P26</f>
        <v>0</v>
      </c>
      <c r="Z26" s="498"/>
      <c r="AA26" s="498"/>
      <c r="AB26" s="498"/>
      <c r="AC26" s="498"/>
      <c r="AD26" s="499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1"/>
      <c r="BS26" s="35"/>
    </row>
    <row r="27" spans="2:71" s="16" customFormat="1" ht="20.45" customHeight="1">
      <c r="B27" s="11" t="s">
        <v>114</v>
      </c>
      <c r="C27" s="12"/>
      <c r="D27" s="12"/>
      <c r="E27" s="12"/>
      <c r="F27" s="1"/>
      <c r="G27" s="602">
        <f>SUMIF(P19:Q24,"0",Y19:AD24)+'2頁'!G27+'3頁'!G27</f>
        <v>0</v>
      </c>
      <c r="H27" s="597"/>
      <c r="I27" s="597"/>
      <c r="J27" s="597"/>
      <c r="K27" s="597"/>
      <c r="L27" s="603"/>
      <c r="M27" s="51" t="s">
        <v>80</v>
      </c>
      <c r="N27" s="12"/>
      <c r="O27" s="52"/>
      <c r="P27" s="503">
        <f>G27*0</f>
        <v>0</v>
      </c>
      <c r="Q27" s="504"/>
      <c r="R27" s="504"/>
      <c r="S27" s="504"/>
      <c r="T27" s="504"/>
      <c r="U27" s="505"/>
      <c r="V27" s="51" t="s">
        <v>72</v>
      </c>
      <c r="W27" s="12"/>
      <c r="X27" s="52"/>
      <c r="Y27" s="497">
        <f>G27+P27</f>
        <v>0</v>
      </c>
      <c r="Z27" s="498"/>
      <c r="AA27" s="498"/>
      <c r="AB27" s="498"/>
      <c r="AC27" s="498"/>
      <c r="AD27" s="499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340"/>
      <c r="AY27" s="340"/>
      <c r="AZ27" s="340"/>
      <c r="BA27" s="340"/>
      <c r="BB27" s="340"/>
      <c r="BC27" s="340"/>
      <c r="BD27" s="340"/>
      <c r="BE27" s="340"/>
      <c r="BF27" s="340"/>
      <c r="BG27" s="340"/>
      <c r="BH27" s="340"/>
      <c r="BI27" s="340"/>
      <c r="BJ27" s="340"/>
      <c r="BK27" s="341"/>
      <c r="BS27" s="35"/>
    </row>
    <row r="28" spans="2:71" s="16" customFormat="1" ht="20.45" customHeight="1" thickBot="1">
      <c r="B28" s="53" t="s">
        <v>82</v>
      </c>
      <c r="C28" s="54"/>
      <c r="D28" s="54"/>
      <c r="E28" s="54"/>
      <c r="F28" s="55"/>
      <c r="G28" s="391">
        <f>SUM(G25:L27)</f>
        <v>0</v>
      </c>
      <c r="H28" s="392"/>
      <c r="I28" s="392"/>
      <c r="J28" s="392"/>
      <c r="K28" s="392"/>
      <c r="L28" s="579"/>
      <c r="M28" s="56" t="s">
        <v>81</v>
      </c>
      <c r="N28" s="54"/>
      <c r="O28" s="58"/>
      <c r="P28" s="391">
        <f>SUM(P25:U27)</f>
        <v>0</v>
      </c>
      <c r="Q28" s="392"/>
      <c r="R28" s="392"/>
      <c r="S28" s="392"/>
      <c r="T28" s="392"/>
      <c r="U28" s="579"/>
      <c r="V28" s="56" t="s">
        <v>95</v>
      </c>
      <c r="W28" s="54"/>
      <c r="X28" s="58"/>
      <c r="Y28" s="500">
        <f>SUM(Y25:AD27)</f>
        <v>0</v>
      </c>
      <c r="Z28" s="501"/>
      <c r="AA28" s="501"/>
      <c r="AB28" s="501"/>
      <c r="AC28" s="501"/>
      <c r="AD28" s="502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  <c r="AY28" s="340"/>
      <c r="AZ28" s="340"/>
      <c r="BA28" s="340"/>
      <c r="BB28" s="340"/>
      <c r="BC28" s="340"/>
      <c r="BD28" s="340"/>
      <c r="BE28" s="340"/>
      <c r="BF28" s="340"/>
      <c r="BG28" s="340"/>
      <c r="BH28" s="340"/>
      <c r="BI28" s="340"/>
      <c r="BJ28" s="340"/>
      <c r="BK28" s="341"/>
      <c r="BS28" s="35"/>
    </row>
    <row r="29" spans="2:71" s="16" customFormat="1" ht="12.95" customHeight="1">
      <c r="B29" s="219"/>
      <c r="C29" s="220"/>
      <c r="D29" s="220"/>
      <c r="E29" s="220"/>
      <c r="F29" s="220"/>
      <c r="G29" s="220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0"/>
      <c r="AA29" s="220"/>
      <c r="AB29" s="220"/>
      <c r="AC29" s="220"/>
      <c r="AD29" s="222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  <c r="AY29" s="340"/>
      <c r="AZ29" s="340"/>
      <c r="BA29" s="340"/>
      <c r="BB29" s="340"/>
      <c r="BC29" s="340"/>
      <c r="BD29" s="340"/>
      <c r="BE29" s="340"/>
      <c r="BF29" s="340"/>
      <c r="BG29" s="340"/>
      <c r="BH29" s="340"/>
      <c r="BI29" s="340"/>
      <c r="BJ29" s="340"/>
      <c r="BK29" s="341"/>
      <c r="BS29" s="35"/>
    </row>
    <row r="30" spans="2:71" s="16" customFormat="1" ht="9.9499999999999993" customHeight="1">
      <c r="B30" s="6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0"/>
      <c r="AZ30" s="340"/>
      <c r="BA30" s="340"/>
      <c r="BB30" s="340"/>
      <c r="BC30" s="340"/>
      <c r="BD30" s="340"/>
      <c r="BE30" s="340"/>
      <c r="BF30" s="340"/>
      <c r="BG30" s="340"/>
      <c r="BH30" s="340"/>
      <c r="BI30" s="340"/>
      <c r="BJ30" s="340"/>
      <c r="BK30" s="341"/>
      <c r="BS30" s="35"/>
    </row>
    <row r="31" spans="2:71" s="16" customFormat="1" ht="9.9499999999999993" customHeight="1">
      <c r="B31" s="63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40"/>
      <c r="BG31" s="340"/>
      <c r="BH31" s="340"/>
      <c r="BI31" s="340"/>
      <c r="BJ31" s="340"/>
      <c r="BK31" s="341"/>
      <c r="BS31" s="35"/>
    </row>
    <row r="32" spans="2:71" s="16" customFormat="1" ht="9.9499999999999993" customHeight="1">
      <c r="B32" s="63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0"/>
      <c r="BC32" s="340"/>
      <c r="BD32" s="340"/>
      <c r="BE32" s="340"/>
      <c r="BF32" s="340"/>
      <c r="BG32" s="340"/>
      <c r="BH32" s="340"/>
      <c r="BI32" s="340"/>
      <c r="BJ32" s="340"/>
      <c r="BK32" s="341"/>
      <c r="BS32" s="35"/>
    </row>
    <row r="33" spans="2:76" s="66" customFormat="1" ht="9.9499999999999993" customHeight="1">
      <c r="B33" s="64"/>
      <c r="C33" s="43"/>
      <c r="D33" s="43"/>
      <c r="E33" s="43"/>
      <c r="F33" s="43"/>
      <c r="G33" s="4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2"/>
      <c r="BE33" s="342"/>
      <c r="BF33" s="342"/>
      <c r="BG33" s="342"/>
      <c r="BH33" s="342"/>
      <c r="BI33" s="342"/>
      <c r="BJ33" s="342"/>
      <c r="BK33" s="343"/>
      <c r="BS33" s="192"/>
      <c r="BX33" s="67"/>
    </row>
    <row r="34" spans="2:76" s="16" customFormat="1" ht="15.6" customHeight="1">
      <c r="O34" s="17"/>
      <c r="R34" s="394" t="s">
        <v>104</v>
      </c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BB34" s="18"/>
      <c r="BC34" s="18"/>
      <c r="BD34" s="18"/>
      <c r="BE34" s="235"/>
      <c r="BF34" s="235"/>
      <c r="BG34" s="235" t="s">
        <v>65</v>
      </c>
      <c r="BH34" s="235"/>
      <c r="BI34" s="235"/>
      <c r="BJ34" s="235"/>
      <c r="BK34" s="235"/>
      <c r="BS34" s="35"/>
    </row>
    <row r="35" spans="2:76" s="16" customFormat="1" ht="15" customHeight="1" thickBot="1">
      <c r="O35" s="17"/>
      <c r="Q35" s="19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19"/>
      <c r="AW35" s="651" t="s">
        <v>127</v>
      </c>
      <c r="AX35" s="651"/>
      <c r="AY35" s="651"/>
      <c r="AZ35" s="651"/>
      <c r="BA35" s="651"/>
      <c r="BB35" s="396">
        <f>$BB$3</f>
        <v>0</v>
      </c>
      <c r="BC35" s="396"/>
      <c r="BD35" s="396"/>
      <c r="BE35" s="396"/>
      <c r="BF35" s="396"/>
      <c r="BG35" s="396"/>
      <c r="BH35" s="396"/>
      <c r="BI35" s="396"/>
      <c r="BJ35" s="396"/>
      <c r="BK35" s="396"/>
      <c r="BS35" s="35"/>
    </row>
    <row r="36" spans="2:76" s="16" customFormat="1" ht="5.45" customHeight="1" thickTop="1" thickBot="1">
      <c r="AV36" s="20"/>
      <c r="AW36" s="20"/>
      <c r="AX36" s="20"/>
      <c r="AY36" s="20"/>
      <c r="AZ36" s="20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S36" s="35"/>
    </row>
    <row r="37" spans="2:76" s="16" customFormat="1" ht="3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  <c r="Q37" s="25"/>
      <c r="R37" s="26"/>
      <c r="S37" s="27"/>
      <c r="T37" s="27"/>
      <c r="U37" s="27"/>
      <c r="V37" s="27"/>
      <c r="W37" s="27"/>
      <c r="X37" s="27"/>
      <c r="Y37" s="28"/>
      <c r="Z37" s="26"/>
      <c r="AA37" s="27"/>
      <c r="AB37" s="28"/>
      <c r="AC37" s="26"/>
      <c r="AD37" s="27"/>
      <c r="AE37" s="27"/>
      <c r="AF37" s="27"/>
      <c r="AG37" s="27"/>
      <c r="AH37" s="27"/>
      <c r="AI37" s="27"/>
      <c r="AJ37" s="28"/>
      <c r="AK37" s="237" t="s">
        <v>11</v>
      </c>
      <c r="AL37" s="397"/>
      <c r="AM37" s="397"/>
      <c r="AN37" s="397"/>
      <c r="AO37" s="397"/>
      <c r="AP37" s="397"/>
      <c r="AQ37" s="397"/>
      <c r="AR37" s="29"/>
      <c r="AS37" s="5"/>
      <c r="AT37" s="5"/>
      <c r="AU37" s="3"/>
      <c r="AV37" s="5"/>
      <c r="AW37" s="5"/>
      <c r="AX37" s="5"/>
      <c r="AY37" s="5"/>
      <c r="AZ37" s="5"/>
      <c r="BA37" s="4"/>
      <c r="BB37" s="4"/>
      <c r="BC37" s="5"/>
      <c r="BD37" s="5"/>
      <c r="BE37" s="5"/>
      <c r="BF37" s="5"/>
      <c r="BG37" s="5"/>
      <c r="BH37" s="5"/>
      <c r="BI37" s="5"/>
      <c r="BJ37" s="5"/>
      <c r="BK37" s="9"/>
      <c r="BS37" s="35"/>
    </row>
    <row r="38" spans="2:76" s="16" customFormat="1" ht="20.100000000000001" customHeight="1">
      <c r="B38" s="30"/>
      <c r="C38" s="148"/>
      <c r="D38" s="148" t="s">
        <v>12</v>
      </c>
      <c r="Q38" s="31"/>
      <c r="R38" s="240" t="s">
        <v>9</v>
      </c>
      <c r="S38" s="241"/>
      <c r="T38" s="399">
        <f>$T$6</f>
        <v>0</v>
      </c>
      <c r="U38" s="399"/>
      <c r="V38" s="399"/>
      <c r="W38" s="399"/>
      <c r="X38" s="399"/>
      <c r="Y38" s="400"/>
      <c r="Z38" s="244" t="s">
        <v>15</v>
      </c>
      <c r="AA38" s="244"/>
      <c r="AB38" s="244"/>
      <c r="AC38" s="401">
        <f>$AC$6</f>
        <v>0</v>
      </c>
      <c r="AD38" s="401"/>
      <c r="AE38" s="401"/>
      <c r="AF38" s="401"/>
      <c r="AG38" s="401"/>
      <c r="AH38" s="401"/>
      <c r="AI38" s="401"/>
      <c r="AJ38" s="401"/>
      <c r="AK38" s="398"/>
      <c r="AL38" s="398"/>
      <c r="AM38" s="398"/>
      <c r="AN38" s="398"/>
      <c r="AO38" s="398"/>
      <c r="AP38" s="398"/>
      <c r="AQ38" s="398"/>
      <c r="AR38" s="10"/>
      <c r="AS38" s="189" t="str">
        <f>'1頁'!$AS$6</f>
        <v>T</v>
      </c>
      <c r="AT38" s="189">
        <f>'1頁'!$AT$6</f>
        <v>0</v>
      </c>
      <c r="AU38" s="190" t="s">
        <v>110</v>
      </c>
      <c r="AV38" s="403">
        <f>'1頁'!$AV$6</f>
        <v>0</v>
      </c>
      <c r="AW38" s="403"/>
      <c r="AX38" s="403"/>
      <c r="AY38" s="403"/>
      <c r="AZ38" s="403"/>
      <c r="BA38" s="247" t="s">
        <v>63</v>
      </c>
      <c r="BB38" s="247"/>
      <c r="BC38" s="403">
        <f>'1頁'!$BC$6</f>
        <v>0</v>
      </c>
      <c r="BD38" s="403"/>
      <c r="BE38" s="403"/>
      <c r="BF38" s="403"/>
      <c r="BG38" s="191" t="s">
        <v>63</v>
      </c>
      <c r="BH38" s="403">
        <f>'1頁'!$BH$6</f>
        <v>0</v>
      </c>
      <c r="BI38" s="403"/>
      <c r="BJ38" s="403"/>
      <c r="BK38" s="404"/>
      <c r="BS38" s="35"/>
    </row>
    <row r="39" spans="2:76" s="16" customFormat="1" ht="20.100000000000001" customHeight="1">
      <c r="B39" s="30"/>
      <c r="D39" s="405" t="str">
        <f>$D$7</f>
        <v>a</v>
      </c>
      <c r="E39" s="405"/>
      <c r="F39" s="405"/>
      <c r="G39" s="405"/>
      <c r="H39" s="405"/>
      <c r="I39" s="405"/>
      <c r="J39" s="405"/>
      <c r="K39" s="405"/>
      <c r="L39" s="405"/>
      <c r="N39" s="8" t="s">
        <v>10</v>
      </c>
      <c r="O39" s="32"/>
      <c r="P39" s="32"/>
      <c r="Q39" s="31"/>
      <c r="R39" s="240" t="s">
        <v>13</v>
      </c>
      <c r="S39" s="241"/>
      <c r="T39" s="406">
        <f>$T$7</f>
        <v>0</v>
      </c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33"/>
      <c r="AH39" s="33"/>
      <c r="AI39" s="33"/>
      <c r="AJ39" s="34"/>
      <c r="AK39" s="251" t="s">
        <v>16</v>
      </c>
      <c r="AL39" s="252"/>
      <c r="AM39" s="407">
        <f>$AM$7</f>
        <v>0</v>
      </c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9"/>
      <c r="BS39" s="35"/>
    </row>
    <row r="40" spans="2:76" s="16" customFormat="1" ht="11.1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240"/>
      <c r="S40" s="241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J40" s="39"/>
      <c r="AK40" s="256" t="s">
        <v>18</v>
      </c>
      <c r="AL40" s="257"/>
      <c r="AM40" s="251" t="s">
        <v>70</v>
      </c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52"/>
      <c r="BC40" s="251" t="s">
        <v>71</v>
      </c>
      <c r="BD40" s="261"/>
      <c r="BE40" s="261"/>
      <c r="BF40" s="261"/>
      <c r="BG40" s="261"/>
      <c r="BH40" s="261"/>
      <c r="BI40" s="261"/>
      <c r="BJ40" s="261"/>
      <c r="BK40" s="262"/>
      <c r="BS40" s="35"/>
    </row>
    <row r="41" spans="2:76" s="16" customFormat="1" ht="20.100000000000001" customHeight="1">
      <c r="B41" s="263" t="s">
        <v>108</v>
      </c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5"/>
      <c r="R41" s="266" t="s">
        <v>8</v>
      </c>
      <c r="S41" s="241"/>
      <c r="T41" s="410">
        <f>$T$9</f>
        <v>0</v>
      </c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J41" s="39"/>
      <c r="AK41" s="240"/>
      <c r="AL41" s="258"/>
      <c r="AM41" s="411">
        <f>$AM$9</f>
        <v>0</v>
      </c>
      <c r="AN41" s="412"/>
      <c r="AO41" s="412"/>
      <c r="AP41" s="412"/>
      <c r="AQ41" s="412"/>
      <c r="AR41" s="413" t="str">
        <f>$AR$9</f>
        <v>銀行</v>
      </c>
      <c r="AS41" s="413"/>
      <c r="AT41" s="412">
        <f>$AT$9</f>
        <v>0</v>
      </c>
      <c r="AU41" s="412"/>
      <c r="AV41" s="412"/>
      <c r="AW41" s="412"/>
      <c r="AX41" s="412"/>
      <c r="AY41" s="412"/>
      <c r="AZ41" s="413">
        <f>$AZ$9</f>
        <v>0</v>
      </c>
      <c r="BA41" s="413"/>
      <c r="BB41" s="414"/>
      <c r="BC41" s="415" t="str">
        <f>$BC$9</f>
        <v>当座</v>
      </c>
      <c r="BD41" s="414"/>
      <c r="BE41" s="595">
        <f>$BE$9</f>
        <v>0</v>
      </c>
      <c r="BF41" s="591"/>
      <c r="BG41" s="591"/>
      <c r="BH41" s="591"/>
      <c r="BI41" s="591"/>
      <c r="BJ41" s="591"/>
      <c r="BK41" s="596"/>
      <c r="BS41" s="35"/>
    </row>
    <row r="42" spans="2:76" s="16" customFormat="1" ht="14.1" customHeight="1">
      <c r="B42" s="224" t="s">
        <v>14</v>
      </c>
      <c r="C42" s="225"/>
      <c r="D42" s="225"/>
      <c r="E42" s="225"/>
      <c r="F42" s="228">
        <f>$F$10</f>
        <v>0</v>
      </c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149"/>
      <c r="R42" s="266" t="s">
        <v>4</v>
      </c>
      <c r="S42" s="241"/>
      <c r="T42" s="399">
        <f>$T$10</f>
        <v>0</v>
      </c>
      <c r="U42" s="399"/>
      <c r="V42" s="399"/>
      <c r="W42" s="399"/>
      <c r="X42" s="399"/>
      <c r="Y42" s="399"/>
      <c r="Z42" s="300" t="s">
        <v>3</v>
      </c>
      <c r="AA42" s="494">
        <f>$AA$10</f>
        <v>0</v>
      </c>
      <c r="AB42" s="494"/>
      <c r="AC42" s="494"/>
      <c r="AD42" s="494"/>
      <c r="AE42" s="494"/>
      <c r="AF42" s="494"/>
      <c r="AG42" s="494"/>
      <c r="AJ42" s="39"/>
      <c r="AK42" s="240"/>
      <c r="AL42" s="258"/>
      <c r="AM42" s="251" t="s">
        <v>19</v>
      </c>
      <c r="AN42" s="261"/>
      <c r="AO42" s="252"/>
      <c r="AP42" s="419">
        <f>$AP$10</f>
        <v>0</v>
      </c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1"/>
      <c r="BS42" s="35"/>
    </row>
    <row r="43" spans="2:76" s="16" customFormat="1" ht="20.100000000000001" customHeight="1">
      <c r="B43" s="226"/>
      <c r="C43" s="227"/>
      <c r="D43" s="227"/>
      <c r="E43" s="227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41"/>
      <c r="R43" s="266"/>
      <c r="S43" s="241"/>
      <c r="T43" s="399"/>
      <c r="U43" s="399"/>
      <c r="V43" s="399"/>
      <c r="W43" s="399"/>
      <c r="X43" s="399"/>
      <c r="Y43" s="399"/>
      <c r="Z43" s="300"/>
      <c r="AA43" s="494"/>
      <c r="AB43" s="494"/>
      <c r="AC43" s="494"/>
      <c r="AD43" s="494"/>
      <c r="AE43" s="494"/>
      <c r="AF43" s="494"/>
      <c r="AG43" s="494"/>
      <c r="AH43" s="32"/>
      <c r="AI43" s="32"/>
      <c r="AJ43" s="39"/>
      <c r="AK43" s="240"/>
      <c r="AL43" s="258"/>
      <c r="AM43" s="279" t="s">
        <v>20</v>
      </c>
      <c r="AN43" s="225"/>
      <c r="AO43" s="280"/>
      <c r="AP43" s="422">
        <f>$AP$11</f>
        <v>0</v>
      </c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4"/>
      <c r="BS43" s="35"/>
    </row>
    <row r="44" spans="2:76" s="16" customFormat="1" ht="3.95" customHeight="1" thickBot="1">
      <c r="B44" s="30"/>
      <c r="E44" s="43"/>
      <c r="F44" s="150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R44" s="44"/>
      <c r="S44" s="45"/>
      <c r="T44" s="45"/>
      <c r="AE44" s="46"/>
      <c r="AF44" s="46"/>
      <c r="AG44" s="46"/>
      <c r="AH44" s="46"/>
      <c r="AI44" s="46"/>
      <c r="AJ44" s="47"/>
      <c r="AK44" s="259"/>
      <c r="AL44" s="260"/>
      <c r="AM44" s="281"/>
      <c r="AN44" s="282"/>
      <c r="AO44" s="283"/>
      <c r="AP44" s="4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  <c r="BS44" s="35"/>
    </row>
    <row r="45" spans="2:76" s="16" customFormat="1" ht="12.95" customHeight="1">
      <c r="B45" s="288" t="s">
        <v>21</v>
      </c>
      <c r="C45" s="425"/>
      <c r="D45" s="294" t="s">
        <v>55</v>
      </c>
      <c r="E45" s="295"/>
      <c r="F45" s="298" t="s">
        <v>22</v>
      </c>
      <c r="G45" s="298"/>
      <c r="H45" s="298"/>
      <c r="I45" s="298"/>
      <c r="J45" s="299"/>
      <c r="K45" s="571">
        <f>$K$13</f>
        <v>0</v>
      </c>
      <c r="L45" s="572"/>
      <c r="M45" s="572"/>
      <c r="N45" s="572"/>
      <c r="O45" s="572"/>
      <c r="P45" s="572"/>
      <c r="Q45" s="573"/>
      <c r="R45" s="308" t="s">
        <v>25</v>
      </c>
      <c r="S45" s="295" t="s">
        <v>30</v>
      </c>
      <c r="T45" s="295"/>
      <c r="U45" s="295"/>
      <c r="V45" s="295"/>
      <c r="W45" s="295"/>
      <c r="X45" s="436"/>
      <c r="Y45" s="571">
        <f>$Y$13</f>
        <v>0</v>
      </c>
      <c r="Z45" s="572"/>
      <c r="AA45" s="572"/>
      <c r="AB45" s="572"/>
      <c r="AC45" s="572"/>
      <c r="AD45" s="592"/>
      <c r="AE45" s="440" t="s">
        <v>62</v>
      </c>
      <c r="AF45" s="443" t="s">
        <v>60</v>
      </c>
      <c r="AG45" s="460" t="s">
        <v>33</v>
      </c>
      <c r="AH45" s="461"/>
      <c r="AI45" s="461"/>
      <c r="AJ45" s="461"/>
      <c r="AK45" s="461"/>
      <c r="AL45" s="461"/>
      <c r="AM45" s="462"/>
      <c r="AN45" s="458" t="s">
        <v>86</v>
      </c>
      <c r="AO45" s="458" t="s">
        <v>87</v>
      </c>
      <c r="AP45" s="458" t="s">
        <v>88</v>
      </c>
      <c r="AQ45" s="458" t="s">
        <v>89</v>
      </c>
      <c r="AR45" s="458" t="s">
        <v>90</v>
      </c>
      <c r="AS45" s="458" t="s">
        <v>91</v>
      </c>
      <c r="AT45" s="458" t="s">
        <v>93</v>
      </c>
      <c r="AU45" s="458" t="s">
        <v>92</v>
      </c>
      <c r="AV45" s="458" t="s">
        <v>38</v>
      </c>
      <c r="AW45" s="448" t="s">
        <v>34</v>
      </c>
      <c r="AX45" s="449"/>
      <c r="AY45" s="448" t="s">
        <v>35</v>
      </c>
      <c r="AZ45" s="449"/>
      <c r="BA45" s="448" t="s">
        <v>36</v>
      </c>
      <c r="BB45" s="449"/>
      <c r="BC45" s="450" t="s">
        <v>37</v>
      </c>
      <c r="BD45" s="451"/>
      <c r="BE45" s="451"/>
      <c r="BF45" s="451"/>
      <c r="BG45" s="451"/>
      <c r="BH45" s="451"/>
      <c r="BI45" s="451"/>
      <c r="BJ45" s="451"/>
      <c r="BK45" s="452"/>
      <c r="BS45" s="35"/>
    </row>
    <row r="46" spans="2:76" s="16" customFormat="1" ht="12.95" customHeight="1">
      <c r="B46" s="426"/>
      <c r="C46" s="427"/>
      <c r="D46" s="296"/>
      <c r="E46" s="297"/>
      <c r="F46" s="300"/>
      <c r="G46" s="300"/>
      <c r="H46" s="300"/>
      <c r="I46" s="300"/>
      <c r="J46" s="301"/>
      <c r="K46" s="574"/>
      <c r="L46" s="575"/>
      <c r="M46" s="575"/>
      <c r="N46" s="575"/>
      <c r="O46" s="575"/>
      <c r="P46" s="575"/>
      <c r="Q46" s="576"/>
      <c r="R46" s="309"/>
      <c r="S46" s="297"/>
      <c r="T46" s="297"/>
      <c r="U46" s="297"/>
      <c r="V46" s="297"/>
      <c r="W46" s="297"/>
      <c r="X46" s="437"/>
      <c r="Y46" s="574"/>
      <c r="Z46" s="575"/>
      <c r="AA46" s="575"/>
      <c r="AB46" s="575"/>
      <c r="AC46" s="575"/>
      <c r="AD46" s="593"/>
      <c r="AE46" s="441"/>
      <c r="AF46" s="444"/>
      <c r="AG46" s="463"/>
      <c r="AH46" s="464"/>
      <c r="AI46" s="464"/>
      <c r="AJ46" s="464"/>
      <c r="AK46" s="464"/>
      <c r="AL46" s="464"/>
      <c r="AM46" s="465"/>
      <c r="AN46" s="459"/>
      <c r="AO46" s="459"/>
      <c r="AP46" s="459"/>
      <c r="AQ46" s="459"/>
      <c r="AR46" s="459"/>
      <c r="AS46" s="459"/>
      <c r="AT46" s="459"/>
      <c r="AU46" s="459"/>
      <c r="AV46" s="459"/>
      <c r="AW46" s="456" t="s">
        <v>5</v>
      </c>
      <c r="AX46" s="457"/>
      <c r="AY46" s="456"/>
      <c r="AZ46" s="457"/>
      <c r="BA46" s="68">
        <v>10</v>
      </c>
      <c r="BB46" s="69">
        <v>11</v>
      </c>
      <c r="BC46" s="453"/>
      <c r="BD46" s="454"/>
      <c r="BE46" s="454"/>
      <c r="BF46" s="454"/>
      <c r="BG46" s="454"/>
      <c r="BH46" s="454"/>
      <c r="BI46" s="454"/>
      <c r="BJ46" s="454"/>
      <c r="BK46" s="455"/>
      <c r="BS46" s="35"/>
    </row>
    <row r="47" spans="2:76" s="16" customFormat="1" ht="24.6" customHeight="1">
      <c r="B47" s="426"/>
      <c r="C47" s="427"/>
      <c r="D47" s="324" t="s">
        <v>23</v>
      </c>
      <c r="E47" s="446"/>
      <c r="F47" s="344" t="s">
        <v>6</v>
      </c>
      <c r="G47" s="344"/>
      <c r="H47" s="344"/>
      <c r="I47" s="344"/>
      <c r="J47" s="345"/>
      <c r="K47" s="577">
        <f>$K$15</f>
        <v>0</v>
      </c>
      <c r="L47" s="577"/>
      <c r="M47" s="577"/>
      <c r="N47" s="577"/>
      <c r="O47" s="577"/>
      <c r="P47" s="577"/>
      <c r="Q47" s="577"/>
      <c r="R47" s="152" t="s">
        <v>26</v>
      </c>
      <c r="S47" s="362" t="s">
        <v>29</v>
      </c>
      <c r="T47" s="362"/>
      <c r="U47" s="591">
        <f>$U$15</f>
        <v>0</v>
      </c>
      <c r="V47" s="591"/>
      <c r="W47" s="344" t="s">
        <v>31</v>
      </c>
      <c r="X47" s="345"/>
      <c r="Y47" s="577">
        <f>$Y$15</f>
        <v>0</v>
      </c>
      <c r="Z47" s="577"/>
      <c r="AA47" s="577"/>
      <c r="AB47" s="577"/>
      <c r="AC47" s="577"/>
      <c r="AD47" s="578"/>
      <c r="AE47" s="441"/>
      <c r="AF47" s="444"/>
      <c r="AG47" s="70"/>
      <c r="AH47" s="70"/>
      <c r="AI47" s="70"/>
      <c r="AJ47" s="70"/>
      <c r="AK47" s="70"/>
      <c r="AL47" s="70"/>
      <c r="AM47" s="71"/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74"/>
      <c r="AY47" s="75"/>
      <c r="AZ47" s="75"/>
      <c r="BA47" s="76"/>
      <c r="BB47" s="77"/>
      <c r="BC47" s="78"/>
      <c r="BD47" s="79"/>
      <c r="BE47" s="79"/>
      <c r="BF47" s="79"/>
      <c r="BG47" s="79"/>
      <c r="BH47" s="79"/>
      <c r="BI47" s="79"/>
      <c r="BJ47" s="79"/>
      <c r="BK47" s="80"/>
      <c r="BS47" s="35"/>
    </row>
    <row r="48" spans="2:76" s="16" customFormat="1" ht="24.6" customHeight="1">
      <c r="B48" s="426"/>
      <c r="C48" s="427"/>
      <c r="D48" s="324" t="s">
        <v>24</v>
      </c>
      <c r="E48" s="446"/>
      <c r="F48" s="344" t="s">
        <v>78</v>
      </c>
      <c r="G48" s="344"/>
      <c r="H48" s="344"/>
      <c r="I48" s="344"/>
      <c r="J48" s="345"/>
      <c r="K48" s="383">
        <f>$K$16</f>
        <v>0</v>
      </c>
      <c r="L48" s="384"/>
      <c r="M48" s="384"/>
      <c r="N48" s="384"/>
      <c r="O48" s="384"/>
      <c r="P48" s="384"/>
      <c r="Q48" s="554"/>
      <c r="R48" s="152" t="s">
        <v>27</v>
      </c>
      <c r="S48" s="261" t="s">
        <v>32</v>
      </c>
      <c r="T48" s="261"/>
      <c r="U48" s="261"/>
      <c r="V48" s="261"/>
      <c r="W48" s="261"/>
      <c r="X48" s="252"/>
      <c r="Y48" s="383">
        <f>$Y$16</f>
        <v>0</v>
      </c>
      <c r="Z48" s="384"/>
      <c r="AA48" s="384"/>
      <c r="AB48" s="384"/>
      <c r="AC48" s="384"/>
      <c r="AD48" s="385"/>
      <c r="AE48" s="441"/>
      <c r="AF48" s="444"/>
      <c r="AG48" s="81"/>
      <c r="AH48" s="70"/>
      <c r="AI48" s="70"/>
      <c r="AJ48" s="70"/>
      <c r="AK48" s="70"/>
      <c r="AL48" s="70"/>
      <c r="AM48" s="71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84"/>
      <c r="AY48" s="85"/>
      <c r="AZ48" s="85"/>
      <c r="BA48" s="86"/>
      <c r="BB48" s="87"/>
      <c r="BC48" s="88"/>
      <c r="BD48" s="89"/>
      <c r="BE48" s="89"/>
      <c r="BF48" s="89"/>
      <c r="BG48" s="89"/>
      <c r="BH48" s="89"/>
      <c r="BI48" s="89"/>
      <c r="BJ48" s="89"/>
      <c r="BK48" s="90"/>
      <c r="BS48" s="35"/>
    </row>
    <row r="49" spans="2:71" s="16" customFormat="1" ht="24.6" customHeight="1">
      <c r="B49" s="428"/>
      <c r="C49" s="429"/>
      <c r="D49" s="353" t="s">
        <v>77</v>
      </c>
      <c r="E49" s="466"/>
      <c r="F49" s="355" t="s">
        <v>75</v>
      </c>
      <c r="G49" s="467"/>
      <c r="H49" s="467"/>
      <c r="I49" s="467"/>
      <c r="J49" s="468"/>
      <c r="K49" s="550">
        <f>$K$17</f>
        <v>0</v>
      </c>
      <c r="L49" s="556"/>
      <c r="M49" s="556"/>
      <c r="N49" s="556"/>
      <c r="O49" s="556"/>
      <c r="P49" s="556"/>
      <c r="Q49" s="557"/>
      <c r="R49" s="153" t="s">
        <v>28</v>
      </c>
      <c r="S49" s="471" t="s">
        <v>76</v>
      </c>
      <c r="T49" s="472"/>
      <c r="U49" s="472"/>
      <c r="V49" s="472"/>
      <c r="W49" s="472"/>
      <c r="X49" s="473"/>
      <c r="Y49" s="550">
        <f>$Y$17</f>
        <v>0</v>
      </c>
      <c r="Z49" s="556"/>
      <c r="AA49" s="556"/>
      <c r="AB49" s="556"/>
      <c r="AC49" s="556"/>
      <c r="AD49" s="594"/>
      <c r="AE49" s="441"/>
      <c r="AF49" s="444"/>
      <c r="AG49" s="81"/>
      <c r="AH49" s="70"/>
      <c r="AI49" s="70"/>
      <c r="AJ49" s="70"/>
      <c r="AK49" s="70"/>
      <c r="AL49" s="70"/>
      <c r="AM49" s="71"/>
      <c r="AN49" s="91"/>
      <c r="AO49" s="91"/>
      <c r="AP49" s="91"/>
      <c r="AQ49" s="91"/>
      <c r="AR49" s="91"/>
      <c r="AS49" s="91"/>
      <c r="AT49" s="91"/>
      <c r="AU49" s="91"/>
      <c r="AV49" s="91"/>
      <c r="AW49" s="83"/>
      <c r="AX49" s="87"/>
      <c r="AY49" s="85"/>
      <c r="AZ49" s="85"/>
      <c r="BA49" s="83"/>
      <c r="BB49" s="87"/>
      <c r="BC49" s="88"/>
      <c r="BD49" s="89"/>
      <c r="BE49" s="89"/>
      <c r="BF49" s="89"/>
      <c r="BG49" s="89"/>
      <c r="BH49" s="89"/>
      <c r="BI49" s="89"/>
      <c r="BJ49" s="89"/>
      <c r="BK49" s="90"/>
      <c r="BS49" s="35"/>
    </row>
    <row r="50" spans="2:71" s="16" customFormat="1" ht="24.6" customHeight="1">
      <c r="B50" s="329" t="s">
        <v>48</v>
      </c>
      <c r="C50" s="330"/>
      <c r="D50" s="331" t="s">
        <v>49</v>
      </c>
      <c r="E50" s="330"/>
      <c r="F50" s="331" t="s">
        <v>50</v>
      </c>
      <c r="G50" s="332"/>
      <c r="H50" s="332"/>
      <c r="I50" s="332"/>
      <c r="J50" s="332"/>
      <c r="K50" s="332"/>
      <c r="L50" s="332"/>
      <c r="M50" s="332"/>
      <c r="N50" s="332"/>
      <c r="O50" s="330"/>
      <c r="P50" s="331" t="s">
        <v>35</v>
      </c>
      <c r="Q50" s="330"/>
      <c r="R50" s="333" t="s">
        <v>51</v>
      </c>
      <c r="S50" s="334"/>
      <c r="T50" s="186" t="s">
        <v>52</v>
      </c>
      <c r="U50" s="335" t="s">
        <v>53</v>
      </c>
      <c r="V50" s="336"/>
      <c r="W50" s="336"/>
      <c r="X50" s="334"/>
      <c r="Y50" s="333" t="s">
        <v>54</v>
      </c>
      <c r="Z50" s="336"/>
      <c r="AA50" s="336"/>
      <c r="AB50" s="336"/>
      <c r="AC50" s="336"/>
      <c r="AD50" s="337"/>
      <c r="AE50" s="441"/>
      <c r="AF50" s="444"/>
      <c r="AG50" s="70"/>
      <c r="AH50" s="70"/>
      <c r="AI50" s="70"/>
      <c r="AJ50" s="70"/>
      <c r="AK50" s="70"/>
      <c r="AL50" s="70"/>
      <c r="AM50" s="71"/>
      <c r="AN50" s="72"/>
      <c r="AO50" s="72"/>
      <c r="AP50" s="72"/>
      <c r="AQ50" s="72"/>
      <c r="AR50" s="72"/>
      <c r="AS50" s="72"/>
      <c r="AT50" s="72"/>
      <c r="AU50" s="72"/>
      <c r="AV50" s="72"/>
      <c r="AW50" s="73"/>
      <c r="AX50" s="74"/>
      <c r="AY50" s="75"/>
      <c r="AZ50" s="75"/>
      <c r="BA50" s="76"/>
      <c r="BB50" s="77"/>
      <c r="BC50" s="92"/>
      <c r="BD50" s="89"/>
      <c r="BE50" s="89"/>
      <c r="BF50" s="89"/>
      <c r="BG50" s="89"/>
      <c r="BH50" s="89"/>
      <c r="BI50" s="89"/>
      <c r="BJ50" s="89"/>
      <c r="BK50" s="90"/>
      <c r="BS50" s="35"/>
    </row>
    <row r="51" spans="2:71" s="16" customFormat="1" ht="24.6" customHeight="1">
      <c r="B51" s="583">
        <f>$B$19</f>
        <v>0</v>
      </c>
      <c r="C51" s="584"/>
      <c r="D51" s="585">
        <f>$D$19</f>
        <v>0</v>
      </c>
      <c r="E51" s="584"/>
      <c r="F51" s="479">
        <f>$F$19</f>
        <v>0</v>
      </c>
      <c r="G51" s="480"/>
      <c r="H51" s="480"/>
      <c r="I51" s="480"/>
      <c r="J51" s="480"/>
      <c r="K51" s="480"/>
      <c r="L51" s="480"/>
      <c r="M51" s="480"/>
      <c r="N51" s="480"/>
      <c r="O51" s="481">
        <f>$O$19</f>
        <v>0</v>
      </c>
      <c r="P51" s="588">
        <f>$P$19</f>
        <v>0</v>
      </c>
      <c r="Q51" s="589">
        <f t="shared" ref="Q51:Q56" si="1">$Q$19</f>
        <v>0</v>
      </c>
      <c r="R51" s="586">
        <f>$R$19</f>
        <v>0</v>
      </c>
      <c r="S51" s="587">
        <f t="shared" ref="S51:S56" si="2">$S19</f>
        <v>0</v>
      </c>
      <c r="T51" s="165">
        <f>$T$19</f>
        <v>0</v>
      </c>
      <c r="U51" s="586">
        <f>$U$19</f>
        <v>0</v>
      </c>
      <c r="V51" s="590"/>
      <c r="W51" s="590"/>
      <c r="X51" s="587"/>
      <c r="Y51" s="383">
        <f>$Y$19</f>
        <v>0</v>
      </c>
      <c r="Z51" s="384"/>
      <c r="AA51" s="384"/>
      <c r="AB51" s="384"/>
      <c r="AC51" s="384"/>
      <c r="AD51" s="385"/>
      <c r="AE51" s="441"/>
      <c r="AF51" s="445"/>
      <c r="AG51" s="93"/>
      <c r="AH51" s="93"/>
      <c r="AI51" s="93"/>
      <c r="AJ51" s="93"/>
      <c r="AK51" s="93"/>
      <c r="AL51" s="93"/>
      <c r="AM51" s="94"/>
      <c r="AN51" s="72"/>
      <c r="AO51" s="72"/>
      <c r="AP51" s="72"/>
      <c r="AQ51" s="72"/>
      <c r="AR51" s="72"/>
      <c r="AS51" s="72"/>
      <c r="AT51" s="72"/>
      <c r="AU51" s="72"/>
      <c r="AV51" s="72"/>
      <c r="AW51" s="73"/>
      <c r="AX51" s="74"/>
      <c r="AY51" s="75"/>
      <c r="AZ51" s="75"/>
      <c r="BA51" s="76"/>
      <c r="BB51" s="77"/>
      <c r="BC51" s="95"/>
      <c r="BD51" s="96"/>
      <c r="BE51" s="96"/>
      <c r="BF51" s="96"/>
      <c r="BG51" s="96"/>
      <c r="BH51" s="96"/>
      <c r="BI51" s="96"/>
      <c r="BJ51" s="96"/>
      <c r="BK51" s="97"/>
      <c r="BS51" s="35"/>
    </row>
    <row r="52" spans="2:71" s="16" customFormat="1" ht="24.6" customHeight="1">
      <c r="B52" s="583">
        <f>$B$20</f>
        <v>0</v>
      </c>
      <c r="C52" s="584"/>
      <c r="D52" s="585">
        <f>$D$20</f>
        <v>0</v>
      </c>
      <c r="E52" s="584"/>
      <c r="F52" s="479">
        <f>$F$20</f>
        <v>0</v>
      </c>
      <c r="G52" s="480"/>
      <c r="H52" s="480"/>
      <c r="I52" s="480"/>
      <c r="J52" s="480"/>
      <c r="K52" s="480"/>
      <c r="L52" s="480"/>
      <c r="M52" s="480"/>
      <c r="N52" s="480"/>
      <c r="O52" s="481">
        <f>$O$20</f>
        <v>0</v>
      </c>
      <c r="P52" s="588">
        <f>$P$20</f>
        <v>0</v>
      </c>
      <c r="Q52" s="589">
        <f t="shared" si="1"/>
        <v>0</v>
      </c>
      <c r="R52" s="586">
        <f>$R$20</f>
        <v>0</v>
      </c>
      <c r="S52" s="587">
        <f t="shared" si="2"/>
        <v>0</v>
      </c>
      <c r="T52" s="165">
        <f>$T$20</f>
        <v>0</v>
      </c>
      <c r="U52" s="586">
        <f>$U$20</f>
        <v>0</v>
      </c>
      <c r="V52" s="590"/>
      <c r="W52" s="590"/>
      <c r="X52" s="587"/>
      <c r="Y52" s="383">
        <f>$Y$20</f>
        <v>0</v>
      </c>
      <c r="Z52" s="384"/>
      <c r="AA52" s="384"/>
      <c r="AB52" s="384"/>
      <c r="AC52" s="384"/>
      <c r="AD52" s="385"/>
      <c r="AE52" s="441"/>
      <c r="AF52" s="485" t="s">
        <v>61</v>
      </c>
      <c r="AG52" s="187" t="s">
        <v>39</v>
      </c>
      <c r="AH52" s="98"/>
      <c r="AI52" s="98"/>
      <c r="AJ52" s="99"/>
      <c r="AK52" s="188" t="s">
        <v>94</v>
      </c>
      <c r="AL52" s="98"/>
      <c r="AM52" s="98"/>
      <c r="AN52" s="98"/>
      <c r="AO52" s="98"/>
      <c r="AP52" s="98"/>
      <c r="AQ52" s="99"/>
      <c r="AR52" s="230" t="s">
        <v>33</v>
      </c>
      <c r="AS52" s="231"/>
      <c r="AT52" s="231"/>
      <c r="AU52" s="231"/>
      <c r="AV52" s="231"/>
      <c r="AW52" s="231"/>
      <c r="AX52" s="231"/>
      <c r="AY52" s="231"/>
      <c r="AZ52" s="231"/>
      <c r="BA52" s="231"/>
      <c r="BB52" s="232"/>
      <c r="BC52" s="188" t="s">
        <v>37</v>
      </c>
      <c r="BD52" s="98"/>
      <c r="BE52" s="98"/>
      <c r="BF52" s="98"/>
      <c r="BG52" s="98"/>
      <c r="BH52" s="98"/>
      <c r="BI52" s="98"/>
      <c r="BJ52" s="98"/>
      <c r="BK52" s="100"/>
      <c r="BS52" s="35"/>
    </row>
    <row r="53" spans="2:71" s="16" customFormat="1" ht="24.6" customHeight="1">
      <c r="B53" s="583">
        <f>$B$21</f>
        <v>0</v>
      </c>
      <c r="C53" s="584"/>
      <c r="D53" s="585">
        <f>$D$21</f>
        <v>0</v>
      </c>
      <c r="E53" s="584"/>
      <c r="F53" s="479">
        <f>$F$21</f>
        <v>0</v>
      </c>
      <c r="G53" s="480"/>
      <c r="H53" s="480"/>
      <c r="I53" s="480"/>
      <c r="J53" s="480"/>
      <c r="K53" s="480"/>
      <c r="L53" s="480"/>
      <c r="M53" s="480"/>
      <c r="N53" s="480"/>
      <c r="O53" s="481">
        <f>$O$21</f>
        <v>0</v>
      </c>
      <c r="P53" s="588">
        <f>$P$21</f>
        <v>0</v>
      </c>
      <c r="Q53" s="589">
        <f t="shared" si="1"/>
        <v>0</v>
      </c>
      <c r="R53" s="586">
        <f>$R$21</f>
        <v>0</v>
      </c>
      <c r="S53" s="587">
        <f t="shared" si="2"/>
        <v>0</v>
      </c>
      <c r="T53" s="165">
        <f>$T$21</f>
        <v>0</v>
      </c>
      <c r="U53" s="586">
        <f>$U$21</f>
        <v>0</v>
      </c>
      <c r="V53" s="590"/>
      <c r="W53" s="590"/>
      <c r="X53" s="587"/>
      <c r="Y53" s="383">
        <f>$Y$21</f>
        <v>0</v>
      </c>
      <c r="Z53" s="384"/>
      <c r="AA53" s="384"/>
      <c r="AB53" s="384"/>
      <c r="AC53" s="384"/>
      <c r="AD53" s="385"/>
      <c r="AE53" s="441"/>
      <c r="AF53" s="485"/>
      <c r="AG53" s="101"/>
      <c r="AH53" s="102"/>
      <c r="AI53" s="102"/>
      <c r="AJ53" s="103"/>
      <c r="AK53" s="104"/>
      <c r="AL53" s="102"/>
      <c r="AM53" s="102"/>
      <c r="AN53" s="105"/>
      <c r="AO53" s="105"/>
      <c r="AP53" s="105"/>
      <c r="AQ53" s="106"/>
      <c r="AR53" s="107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108"/>
      <c r="BD53" s="109"/>
      <c r="BE53" s="109"/>
      <c r="BF53" s="109"/>
      <c r="BG53" s="105"/>
      <c r="BH53" s="105"/>
      <c r="BI53" s="105"/>
      <c r="BJ53" s="105"/>
      <c r="BK53" s="110"/>
      <c r="BS53" s="35"/>
    </row>
    <row r="54" spans="2:71" s="16" customFormat="1" ht="24.6" customHeight="1">
      <c r="B54" s="583">
        <f>$B$22</f>
        <v>0</v>
      </c>
      <c r="C54" s="584"/>
      <c r="D54" s="585">
        <f>$D$22</f>
        <v>0</v>
      </c>
      <c r="E54" s="584"/>
      <c r="F54" s="479">
        <f>$F$22</f>
        <v>0</v>
      </c>
      <c r="G54" s="480"/>
      <c r="H54" s="480"/>
      <c r="I54" s="480"/>
      <c r="J54" s="480"/>
      <c r="K54" s="480"/>
      <c r="L54" s="480"/>
      <c r="M54" s="480"/>
      <c r="N54" s="480"/>
      <c r="O54" s="481">
        <f>$O$22</f>
        <v>0</v>
      </c>
      <c r="P54" s="588">
        <f>$P$22</f>
        <v>0</v>
      </c>
      <c r="Q54" s="589">
        <f t="shared" si="1"/>
        <v>0</v>
      </c>
      <c r="R54" s="586">
        <f>$R$22</f>
        <v>0</v>
      </c>
      <c r="S54" s="587">
        <f t="shared" si="2"/>
        <v>0</v>
      </c>
      <c r="T54" s="165">
        <f>$T$22</f>
        <v>0</v>
      </c>
      <c r="U54" s="586">
        <f>$U$22</f>
        <v>0</v>
      </c>
      <c r="V54" s="590"/>
      <c r="W54" s="590"/>
      <c r="X54" s="587"/>
      <c r="Y54" s="383">
        <f>$Y$22</f>
        <v>0</v>
      </c>
      <c r="Z54" s="384"/>
      <c r="AA54" s="384"/>
      <c r="AB54" s="384"/>
      <c r="AC54" s="384"/>
      <c r="AD54" s="385"/>
      <c r="AE54" s="441"/>
      <c r="AF54" s="485"/>
      <c r="AG54" s="81"/>
      <c r="AH54" s="70"/>
      <c r="AI54" s="70"/>
      <c r="AJ54" s="71"/>
      <c r="AK54" s="111"/>
      <c r="AL54" s="70"/>
      <c r="AM54" s="70"/>
      <c r="AN54" s="112"/>
      <c r="AO54" s="112"/>
      <c r="AP54" s="112"/>
      <c r="AQ54" s="87"/>
      <c r="AR54" s="83"/>
      <c r="AS54" s="70"/>
      <c r="AT54" s="70"/>
      <c r="AU54" s="70"/>
      <c r="AV54" s="70"/>
      <c r="AW54" s="70"/>
      <c r="AX54" s="70"/>
      <c r="AY54" s="70"/>
      <c r="AZ54" s="70"/>
      <c r="BA54" s="70"/>
      <c r="BB54" s="71"/>
      <c r="BC54" s="113"/>
      <c r="BD54" s="114"/>
      <c r="BE54" s="114"/>
      <c r="BF54" s="114"/>
      <c r="BG54" s="114"/>
      <c r="BH54" s="114"/>
      <c r="BI54" s="114"/>
      <c r="BJ54" s="114"/>
      <c r="BK54" s="115"/>
      <c r="BS54" s="35"/>
    </row>
    <row r="55" spans="2:71" s="16" customFormat="1" ht="24.6" customHeight="1">
      <c r="B55" s="583">
        <f>$B$23</f>
        <v>0</v>
      </c>
      <c r="C55" s="584"/>
      <c r="D55" s="585">
        <f>$D$23</f>
        <v>0</v>
      </c>
      <c r="E55" s="584"/>
      <c r="F55" s="479">
        <f>$F$23</f>
        <v>0</v>
      </c>
      <c r="G55" s="480"/>
      <c r="H55" s="480"/>
      <c r="I55" s="480"/>
      <c r="J55" s="480"/>
      <c r="K55" s="480"/>
      <c r="L55" s="480"/>
      <c r="M55" s="480"/>
      <c r="N55" s="480"/>
      <c r="O55" s="481">
        <f>$O$23</f>
        <v>0</v>
      </c>
      <c r="P55" s="588">
        <f>$P$23</f>
        <v>0</v>
      </c>
      <c r="Q55" s="589">
        <f t="shared" si="1"/>
        <v>0</v>
      </c>
      <c r="R55" s="586">
        <f>$R$23</f>
        <v>0</v>
      </c>
      <c r="S55" s="587">
        <f t="shared" si="2"/>
        <v>0</v>
      </c>
      <c r="T55" s="165">
        <f>$T$23</f>
        <v>0</v>
      </c>
      <c r="U55" s="586">
        <f>$U$23</f>
        <v>0</v>
      </c>
      <c r="V55" s="590"/>
      <c r="W55" s="590"/>
      <c r="X55" s="587"/>
      <c r="Y55" s="383">
        <f>$Y$23</f>
        <v>0</v>
      </c>
      <c r="Z55" s="384"/>
      <c r="AA55" s="384"/>
      <c r="AB55" s="384"/>
      <c r="AC55" s="384"/>
      <c r="AD55" s="385"/>
      <c r="AE55" s="441"/>
      <c r="AF55" s="485"/>
      <c r="AG55" s="81"/>
      <c r="AH55" s="70"/>
      <c r="AI55" s="70"/>
      <c r="AJ55" s="71"/>
      <c r="AK55" s="111"/>
      <c r="AL55" s="70"/>
      <c r="AM55" s="70"/>
      <c r="AN55" s="112"/>
      <c r="AO55" s="112"/>
      <c r="AP55" s="112"/>
      <c r="AQ55" s="87"/>
      <c r="AR55" s="83"/>
      <c r="AS55" s="70"/>
      <c r="AT55" s="70"/>
      <c r="AU55" s="70"/>
      <c r="AV55" s="70"/>
      <c r="AW55" s="70"/>
      <c r="AX55" s="70"/>
      <c r="AY55" s="70"/>
      <c r="AZ55" s="70"/>
      <c r="BA55" s="70"/>
      <c r="BB55" s="71"/>
      <c r="BC55" s="113"/>
      <c r="BD55" s="114"/>
      <c r="BE55" s="114"/>
      <c r="BF55" s="114"/>
      <c r="BG55" s="114"/>
      <c r="BH55" s="114"/>
      <c r="BI55" s="114"/>
      <c r="BJ55" s="114"/>
      <c r="BK55" s="115"/>
      <c r="BS55" s="35"/>
    </row>
    <row r="56" spans="2:71" s="16" customFormat="1" ht="24.6" customHeight="1">
      <c r="B56" s="583">
        <f>$B$24</f>
        <v>0</v>
      </c>
      <c r="C56" s="584"/>
      <c r="D56" s="585">
        <f>$D$24</f>
        <v>0</v>
      </c>
      <c r="E56" s="584"/>
      <c r="F56" s="479">
        <f>$F$24</f>
        <v>0</v>
      </c>
      <c r="G56" s="480"/>
      <c r="H56" s="480"/>
      <c r="I56" s="480"/>
      <c r="J56" s="480"/>
      <c r="K56" s="480"/>
      <c r="L56" s="480"/>
      <c r="M56" s="480"/>
      <c r="N56" s="480"/>
      <c r="O56" s="481">
        <f>$O$24</f>
        <v>0</v>
      </c>
      <c r="P56" s="588">
        <f>$P$24</f>
        <v>0</v>
      </c>
      <c r="Q56" s="589">
        <f t="shared" si="1"/>
        <v>0</v>
      </c>
      <c r="R56" s="586">
        <f>$R$24</f>
        <v>0</v>
      </c>
      <c r="S56" s="587">
        <f t="shared" si="2"/>
        <v>0</v>
      </c>
      <c r="T56" s="165">
        <f>$T$24</f>
        <v>0</v>
      </c>
      <c r="U56" s="586">
        <f>$U$24</f>
        <v>0</v>
      </c>
      <c r="V56" s="590"/>
      <c r="W56" s="590"/>
      <c r="X56" s="587"/>
      <c r="Y56" s="383">
        <f>$Y$24</f>
        <v>0</v>
      </c>
      <c r="Z56" s="384"/>
      <c r="AA56" s="384"/>
      <c r="AB56" s="384"/>
      <c r="AC56" s="384"/>
      <c r="AD56" s="385"/>
      <c r="AE56" s="442"/>
      <c r="AF56" s="485"/>
      <c r="AG56" s="116"/>
      <c r="AH56" s="93"/>
      <c r="AI56" s="93"/>
      <c r="AJ56" s="94"/>
      <c r="AK56" s="117"/>
      <c r="AL56" s="93"/>
      <c r="AM56" s="93"/>
      <c r="AN56" s="118"/>
      <c r="AO56" s="118"/>
      <c r="AP56" s="118"/>
      <c r="AQ56" s="119"/>
      <c r="AR56" s="120"/>
      <c r="AS56" s="93"/>
      <c r="AT56" s="93"/>
      <c r="AU56" s="93"/>
      <c r="AV56" s="93"/>
      <c r="AW56" s="93"/>
      <c r="AX56" s="93"/>
      <c r="AY56" s="93"/>
      <c r="AZ56" s="93"/>
      <c r="BA56" s="93"/>
      <c r="BB56" s="94"/>
      <c r="BC56" s="121"/>
      <c r="BD56" s="122"/>
      <c r="BE56" s="122"/>
      <c r="BF56" s="122"/>
      <c r="BG56" s="122"/>
      <c r="BH56" s="122"/>
      <c r="BI56" s="122"/>
      <c r="BJ56" s="122"/>
      <c r="BK56" s="123"/>
      <c r="BS56" s="35"/>
    </row>
    <row r="57" spans="2:71" s="16" customFormat="1" ht="20.45" customHeight="1">
      <c r="B57" s="11" t="s">
        <v>112</v>
      </c>
      <c r="C57" s="12"/>
      <c r="D57" s="12"/>
      <c r="E57" s="12"/>
      <c r="F57" s="1"/>
      <c r="G57" s="597">
        <f>$G$25</f>
        <v>0</v>
      </c>
      <c r="H57" s="598"/>
      <c r="I57" s="598"/>
      <c r="J57" s="598"/>
      <c r="K57" s="598"/>
      <c r="L57" s="599"/>
      <c r="M57" s="51" t="s">
        <v>80</v>
      </c>
      <c r="N57" s="12"/>
      <c r="O57" s="52"/>
      <c r="P57" s="602">
        <f>$P$25</f>
        <v>0</v>
      </c>
      <c r="Q57" s="598"/>
      <c r="R57" s="598"/>
      <c r="S57" s="598"/>
      <c r="T57" s="598"/>
      <c r="U57" s="599"/>
      <c r="V57" s="51" t="s">
        <v>72</v>
      </c>
      <c r="W57" s="12"/>
      <c r="X57" s="52"/>
      <c r="Y57" s="383">
        <f>$Y$25</f>
        <v>0</v>
      </c>
      <c r="Z57" s="384"/>
      <c r="AA57" s="384"/>
      <c r="AB57" s="384"/>
      <c r="AC57" s="384"/>
      <c r="AD57" s="384"/>
      <c r="AE57" s="486" t="s">
        <v>40</v>
      </c>
      <c r="AF57" s="487"/>
      <c r="AG57" s="163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64"/>
      <c r="BS57" s="35"/>
    </row>
    <row r="58" spans="2:71" s="16" customFormat="1" ht="20.45" customHeight="1">
      <c r="B58" s="11" t="s">
        <v>113</v>
      </c>
      <c r="C58" s="12"/>
      <c r="D58" s="12"/>
      <c r="E58" s="12"/>
      <c r="F58" s="1"/>
      <c r="G58" s="597">
        <f>$G$26</f>
        <v>0</v>
      </c>
      <c r="H58" s="598"/>
      <c r="I58" s="598"/>
      <c r="J58" s="598"/>
      <c r="K58" s="598"/>
      <c r="L58" s="599"/>
      <c r="M58" s="51" t="s">
        <v>80</v>
      </c>
      <c r="N58" s="12"/>
      <c r="O58" s="52"/>
      <c r="P58" s="602">
        <f>$P$26</f>
        <v>0</v>
      </c>
      <c r="Q58" s="598"/>
      <c r="R58" s="598"/>
      <c r="S58" s="598"/>
      <c r="T58" s="598"/>
      <c r="U58" s="599"/>
      <c r="V58" s="51" t="s">
        <v>72</v>
      </c>
      <c r="W58" s="12"/>
      <c r="X58" s="52"/>
      <c r="Y58" s="383">
        <f>$Y$26</f>
        <v>0</v>
      </c>
      <c r="Z58" s="384"/>
      <c r="AA58" s="384"/>
      <c r="AB58" s="384"/>
      <c r="AC58" s="384"/>
      <c r="AD58" s="384"/>
      <c r="AE58" s="488"/>
      <c r="AF58" s="489"/>
      <c r="AG58" s="81"/>
      <c r="AH58" s="70"/>
      <c r="AI58" s="70"/>
      <c r="AJ58" s="70"/>
      <c r="AK58" s="70"/>
      <c r="AL58" s="70"/>
      <c r="AM58" s="70"/>
      <c r="AN58" s="112"/>
      <c r="AO58" s="112"/>
      <c r="AP58" s="112"/>
      <c r="AQ58" s="112"/>
      <c r="AR58" s="112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114"/>
      <c r="BD58" s="114"/>
      <c r="BE58" s="114"/>
      <c r="BF58" s="114"/>
      <c r="BG58" s="112"/>
      <c r="BH58" s="112"/>
      <c r="BI58" s="112"/>
      <c r="BJ58" s="112"/>
      <c r="BK58" s="124"/>
      <c r="BS58" s="35"/>
    </row>
    <row r="59" spans="2:71" s="16" customFormat="1" ht="20.45" customHeight="1">
      <c r="B59" s="11" t="s">
        <v>114</v>
      </c>
      <c r="C59" s="12"/>
      <c r="D59" s="12"/>
      <c r="E59" s="12"/>
      <c r="F59" s="1"/>
      <c r="G59" s="597">
        <f>$G$27</f>
        <v>0</v>
      </c>
      <c r="H59" s="598"/>
      <c r="I59" s="598"/>
      <c r="J59" s="598"/>
      <c r="K59" s="598"/>
      <c r="L59" s="599"/>
      <c r="M59" s="51" t="s">
        <v>80</v>
      </c>
      <c r="N59" s="12"/>
      <c r="O59" s="52"/>
      <c r="P59" s="602">
        <f>$P$27</f>
        <v>0</v>
      </c>
      <c r="Q59" s="598"/>
      <c r="R59" s="598"/>
      <c r="S59" s="598"/>
      <c r="T59" s="598"/>
      <c r="U59" s="599"/>
      <c r="V59" s="51" t="s">
        <v>72</v>
      </c>
      <c r="W59" s="12"/>
      <c r="X59" s="52"/>
      <c r="Y59" s="383">
        <f>$Y$27</f>
        <v>0</v>
      </c>
      <c r="Z59" s="384"/>
      <c r="AA59" s="384"/>
      <c r="AB59" s="384"/>
      <c r="AC59" s="384"/>
      <c r="AD59" s="384"/>
      <c r="AE59" s="488"/>
      <c r="AF59" s="489"/>
      <c r="AG59" s="81"/>
      <c r="AH59" s="70"/>
      <c r="AI59" s="70"/>
      <c r="AJ59" s="70"/>
      <c r="AK59" s="70"/>
      <c r="AL59" s="70"/>
      <c r="AM59" s="70"/>
      <c r="AN59" s="112"/>
      <c r="AO59" s="112"/>
      <c r="AP59" s="112"/>
      <c r="AQ59" s="112"/>
      <c r="AR59" s="112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114"/>
      <c r="BD59" s="114"/>
      <c r="BE59" s="114"/>
      <c r="BF59" s="114"/>
      <c r="BG59" s="114"/>
      <c r="BH59" s="114"/>
      <c r="BI59" s="114"/>
      <c r="BJ59" s="114"/>
      <c r="BK59" s="115"/>
      <c r="BS59" s="35"/>
    </row>
    <row r="60" spans="2:71" s="16" customFormat="1" ht="20.45" customHeight="1" thickBot="1">
      <c r="B60" s="53" t="s">
        <v>82</v>
      </c>
      <c r="C60" s="54"/>
      <c r="D60" s="54"/>
      <c r="E60" s="54"/>
      <c r="F60" s="55"/>
      <c r="G60" s="392">
        <f>$G$28</f>
        <v>0</v>
      </c>
      <c r="H60" s="600"/>
      <c r="I60" s="600"/>
      <c r="J60" s="600"/>
      <c r="K60" s="600"/>
      <c r="L60" s="601"/>
      <c r="M60" s="56" t="s">
        <v>81</v>
      </c>
      <c r="N60" s="54"/>
      <c r="O60" s="57"/>
      <c r="P60" s="391">
        <f>$P$28</f>
        <v>0</v>
      </c>
      <c r="Q60" s="600"/>
      <c r="R60" s="600"/>
      <c r="S60" s="600"/>
      <c r="T60" s="600"/>
      <c r="U60" s="601"/>
      <c r="V60" s="56" t="s">
        <v>95</v>
      </c>
      <c r="W60" s="54"/>
      <c r="X60" s="58"/>
      <c r="Y60" s="391">
        <f>$Y$28</f>
        <v>0</v>
      </c>
      <c r="Z60" s="392"/>
      <c r="AA60" s="392"/>
      <c r="AB60" s="392"/>
      <c r="AC60" s="392"/>
      <c r="AD60" s="392"/>
      <c r="AE60" s="488"/>
      <c r="AF60" s="489"/>
      <c r="AG60" s="172"/>
      <c r="AH60" s="173"/>
      <c r="AI60" s="173"/>
      <c r="AJ60" s="173"/>
      <c r="AK60" s="173"/>
      <c r="AL60" s="173"/>
      <c r="AM60" s="173"/>
      <c r="AN60" s="134"/>
      <c r="AO60" s="134"/>
      <c r="AP60" s="134"/>
      <c r="AQ60" s="134"/>
      <c r="AR60" s="134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4"/>
      <c r="BD60" s="174"/>
      <c r="BE60" s="174"/>
      <c r="BF60" s="174"/>
      <c r="BG60" s="174"/>
      <c r="BH60" s="174"/>
      <c r="BI60" s="174"/>
      <c r="BJ60" s="174"/>
      <c r="BK60" s="175"/>
      <c r="BS60" s="35"/>
    </row>
    <row r="61" spans="2:71" s="16" customFormat="1" ht="12.95" customHeight="1">
      <c r="B61" s="125" t="s">
        <v>41</v>
      </c>
      <c r="C61" s="126"/>
      <c r="D61" s="126"/>
      <c r="E61" s="126"/>
      <c r="F61" s="126"/>
      <c r="G61" s="126"/>
      <c r="H61" s="129"/>
      <c r="I61" s="127" t="s">
        <v>42</v>
      </c>
      <c r="J61" s="128"/>
      <c r="K61" s="129"/>
      <c r="L61" s="127" t="s">
        <v>43</v>
      </c>
      <c r="M61" s="128"/>
      <c r="N61" s="129"/>
      <c r="O61" s="127" t="s">
        <v>44</v>
      </c>
      <c r="P61" s="128"/>
      <c r="Q61" s="129"/>
      <c r="R61" s="127" t="s">
        <v>45</v>
      </c>
      <c r="S61" s="128"/>
      <c r="T61" s="129"/>
      <c r="U61" s="127" t="s">
        <v>46</v>
      </c>
      <c r="V61" s="128"/>
      <c r="W61" s="128"/>
      <c r="X61" s="130" t="s">
        <v>47</v>
      </c>
      <c r="Y61" s="126"/>
      <c r="Z61" s="166"/>
      <c r="AA61" s="130"/>
      <c r="AB61" s="131"/>
      <c r="AC61" s="131"/>
      <c r="AD61" s="130"/>
      <c r="AE61" s="176"/>
      <c r="AF61" s="176"/>
      <c r="AG61" s="177"/>
      <c r="AH61" s="178"/>
      <c r="AI61" s="176"/>
      <c r="AJ61" s="177"/>
      <c r="AK61" s="178"/>
      <c r="AL61" s="176"/>
      <c r="AM61" s="177"/>
      <c r="AN61" s="178"/>
      <c r="AO61" s="176"/>
      <c r="AP61" s="176"/>
      <c r="AQ61" s="167"/>
      <c r="AR61" s="168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80"/>
      <c r="BS61" s="35"/>
    </row>
    <row r="62" spans="2:71" s="16" customFormat="1" ht="9.9499999999999993" customHeight="1">
      <c r="B62" s="133"/>
      <c r="C62" s="134"/>
      <c r="D62" s="134"/>
      <c r="E62" s="134"/>
      <c r="F62" s="134"/>
      <c r="G62" s="134"/>
      <c r="H62" s="137"/>
      <c r="I62" s="135"/>
      <c r="J62" s="136"/>
      <c r="K62" s="137"/>
      <c r="L62" s="135"/>
      <c r="M62" s="136"/>
      <c r="N62" s="137"/>
      <c r="O62" s="135"/>
      <c r="P62" s="136"/>
      <c r="Q62" s="137"/>
      <c r="R62" s="135"/>
      <c r="S62" s="136"/>
      <c r="T62" s="137"/>
      <c r="U62" s="135"/>
      <c r="V62" s="136"/>
      <c r="W62" s="136"/>
      <c r="X62" s="135"/>
      <c r="Y62" s="136"/>
      <c r="Z62" s="137"/>
      <c r="AA62" s="135"/>
      <c r="AB62" s="136"/>
      <c r="AC62" s="136"/>
      <c r="AD62" s="135"/>
      <c r="AE62" s="136"/>
      <c r="AF62" s="136"/>
      <c r="AG62" s="137"/>
      <c r="AH62" s="135"/>
      <c r="AI62" s="136"/>
      <c r="AJ62" s="137"/>
      <c r="AK62" s="135"/>
      <c r="AL62" s="136"/>
      <c r="AM62" s="137"/>
      <c r="AN62" s="135"/>
      <c r="AO62" s="136"/>
      <c r="AP62" s="136"/>
      <c r="AQ62" s="138"/>
      <c r="AR62" s="169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32"/>
      <c r="BS62" s="35"/>
    </row>
    <row r="63" spans="2:71" s="16" customFormat="1" ht="9.9499999999999993" customHeight="1">
      <c r="B63" s="63"/>
      <c r="H63" s="31"/>
      <c r="I63" s="139"/>
      <c r="J63" s="32"/>
      <c r="K63" s="31"/>
      <c r="L63" s="139"/>
      <c r="M63" s="32"/>
      <c r="N63" s="31"/>
      <c r="O63" s="139"/>
      <c r="P63" s="32"/>
      <c r="Q63" s="31"/>
      <c r="R63" s="139"/>
      <c r="S63" s="32"/>
      <c r="T63" s="31"/>
      <c r="U63" s="139"/>
      <c r="V63" s="32"/>
      <c r="W63" s="32"/>
      <c r="X63" s="139"/>
      <c r="Y63" s="32"/>
      <c r="Z63" s="31"/>
      <c r="AA63" s="139"/>
      <c r="AB63" s="32"/>
      <c r="AC63" s="32"/>
      <c r="AD63" s="139"/>
      <c r="AE63" s="32"/>
      <c r="AF63" s="32"/>
      <c r="AG63" s="31"/>
      <c r="AH63" s="139"/>
      <c r="AI63" s="32"/>
      <c r="AJ63" s="31"/>
      <c r="AK63" s="139"/>
      <c r="AL63" s="32"/>
      <c r="AM63" s="31"/>
      <c r="AN63" s="139"/>
      <c r="AO63" s="32"/>
      <c r="AP63" s="32"/>
      <c r="AQ63" s="140"/>
      <c r="AR63" s="169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32"/>
      <c r="BS63" s="35"/>
    </row>
    <row r="64" spans="2:71" s="16" customFormat="1" ht="9.9499999999999993" customHeight="1">
      <c r="B64" s="63"/>
      <c r="H64" s="31"/>
      <c r="I64" s="139"/>
      <c r="J64" s="32"/>
      <c r="K64" s="31"/>
      <c r="L64" s="139"/>
      <c r="M64" s="32"/>
      <c r="N64" s="31"/>
      <c r="O64" s="139"/>
      <c r="P64" s="32"/>
      <c r="Q64" s="31"/>
      <c r="R64" s="139"/>
      <c r="S64" s="32"/>
      <c r="T64" s="31"/>
      <c r="U64" s="139"/>
      <c r="V64" s="32"/>
      <c r="W64" s="32"/>
      <c r="X64" s="139"/>
      <c r="Y64" s="32"/>
      <c r="Z64" s="31"/>
      <c r="AA64" s="139"/>
      <c r="AB64" s="32"/>
      <c r="AC64" s="32"/>
      <c r="AD64" s="139"/>
      <c r="AE64" s="32"/>
      <c r="AF64" s="32"/>
      <c r="AG64" s="31"/>
      <c r="AH64" s="139"/>
      <c r="AI64" s="32"/>
      <c r="AJ64" s="31"/>
      <c r="AK64" s="139"/>
      <c r="AL64" s="32"/>
      <c r="AM64" s="31"/>
      <c r="AN64" s="139"/>
      <c r="AO64" s="32"/>
      <c r="AP64" s="32"/>
      <c r="AQ64" s="140"/>
      <c r="AR64" s="170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66"/>
      <c r="BD64" s="66"/>
      <c r="BE64" s="66"/>
      <c r="BF64" s="66"/>
      <c r="BG64" s="66"/>
      <c r="BH64" s="66"/>
      <c r="BI64" s="66"/>
      <c r="BJ64" s="66"/>
      <c r="BK64" s="141"/>
      <c r="BS64" s="35"/>
    </row>
    <row r="65" spans="2:71" s="66" customFormat="1" ht="9.9499999999999993" customHeight="1">
      <c r="B65" s="64"/>
      <c r="C65" s="43"/>
      <c r="D65" s="43"/>
      <c r="E65" s="43"/>
      <c r="F65" s="43"/>
      <c r="G65" s="43"/>
      <c r="H65" s="143"/>
      <c r="I65" s="142"/>
      <c r="J65" s="65"/>
      <c r="K65" s="143"/>
      <c r="L65" s="142"/>
      <c r="M65" s="65"/>
      <c r="N65" s="143"/>
      <c r="O65" s="142"/>
      <c r="P65" s="65"/>
      <c r="Q65" s="143"/>
      <c r="R65" s="142"/>
      <c r="S65" s="65"/>
      <c r="T65" s="143"/>
      <c r="U65" s="142"/>
      <c r="V65" s="65"/>
      <c r="W65" s="65"/>
      <c r="X65" s="142"/>
      <c r="Y65" s="65"/>
      <c r="Z65" s="143"/>
      <c r="AA65" s="142"/>
      <c r="AB65" s="65"/>
      <c r="AC65" s="65"/>
      <c r="AD65" s="142"/>
      <c r="AE65" s="65"/>
      <c r="AF65" s="65"/>
      <c r="AG65" s="143"/>
      <c r="AH65" s="142"/>
      <c r="AI65" s="65"/>
      <c r="AJ65" s="143"/>
      <c r="AK65" s="142"/>
      <c r="AL65" s="65"/>
      <c r="AM65" s="143"/>
      <c r="AN65" s="142"/>
      <c r="AO65" s="65"/>
      <c r="AP65" s="65"/>
      <c r="AQ65" s="144"/>
      <c r="AR65" s="171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6"/>
      <c r="BD65" s="146"/>
      <c r="BE65" s="146"/>
      <c r="BF65" s="146"/>
      <c r="BG65" s="146"/>
      <c r="BH65" s="146"/>
      <c r="BI65" s="146"/>
      <c r="BJ65" s="146"/>
      <c r="BK65" s="147"/>
      <c r="BS65" s="192"/>
    </row>
    <row r="66" spans="2:71" s="16" customFormat="1" ht="15.6" customHeight="1">
      <c r="O66" s="17"/>
      <c r="R66" s="394" t="s">
        <v>105</v>
      </c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BB66" s="18"/>
      <c r="BC66" s="18"/>
      <c r="BD66" s="18"/>
      <c r="BE66" s="235"/>
      <c r="BF66" s="235"/>
      <c r="BG66" s="235" t="s">
        <v>65</v>
      </c>
      <c r="BH66" s="235"/>
      <c r="BI66" s="235"/>
      <c r="BJ66" s="235"/>
      <c r="BK66" s="235"/>
      <c r="BS66" s="35"/>
    </row>
    <row r="67" spans="2:71" s="16" customFormat="1" ht="15" customHeight="1" thickBot="1">
      <c r="O67" s="17"/>
      <c r="Q67" s="19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19"/>
      <c r="AW67" s="651" t="s">
        <v>127</v>
      </c>
      <c r="AX67" s="651"/>
      <c r="AY67" s="651"/>
      <c r="AZ67" s="651"/>
      <c r="BA67" s="651"/>
      <c r="BB67" s="396">
        <f>$BB$3</f>
        <v>0</v>
      </c>
      <c r="BC67" s="396"/>
      <c r="BD67" s="396"/>
      <c r="BE67" s="396"/>
      <c r="BF67" s="396"/>
      <c r="BG67" s="396"/>
      <c r="BH67" s="396"/>
      <c r="BI67" s="396"/>
      <c r="BJ67" s="396"/>
      <c r="BK67" s="396"/>
      <c r="BS67" s="35"/>
    </row>
    <row r="68" spans="2:71" s="16" customFormat="1" ht="5.45" customHeight="1" thickTop="1" thickBot="1">
      <c r="AV68" s="20"/>
      <c r="AW68" s="20"/>
      <c r="AX68" s="20"/>
      <c r="AY68" s="20"/>
      <c r="AZ68" s="20"/>
      <c r="BA68" s="20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S68" s="35"/>
    </row>
    <row r="69" spans="2:71" s="16" customFormat="1" ht="3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  <c r="Q69" s="25"/>
      <c r="R69" s="26"/>
      <c r="S69" s="27"/>
      <c r="T69" s="27"/>
      <c r="U69" s="27"/>
      <c r="V69" s="27"/>
      <c r="W69" s="27"/>
      <c r="X69" s="27"/>
      <c r="Y69" s="28"/>
      <c r="Z69" s="26"/>
      <c r="AA69" s="27"/>
      <c r="AB69" s="28"/>
      <c r="AC69" s="26"/>
      <c r="AD69" s="27"/>
      <c r="AE69" s="27"/>
      <c r="AF69" s="27"/>
      <c r="AG69" s="27"/>
      <c r="AH69" s="27"/>
      <c r="AI69" s="27"/>
      <c r="AJ69" s="28"/>
      <c r="AK69" s="237" t="s">
        <v>11</v>
      </c>
      <c r="AL69" s="397"/>
      <c r="AM69" s="397"/>
      <c r="AN69" s="397"/>
      <c r="AO69" s="397"/>
      <c r="AP69" s="397"/>
      <c r="AQ69" s="397"/>
      <c r="AR69" s="29"/>
      <c r="AS69" s="5"/>
      <c r="AT69" s="5"/>
      <c r="AU69" s="3"/>
      <c r="AV69" s="5"/>
      <c r="AW69" s="5"/>
      <c r="AX69" s="5"/>
      <c r="AY69" s="5"/>
      <c r="AZ69" s="5"/>
      <c r="BA69" s="4"/>
      <c r="BB69" s="4"/>
      <c r="BC69" s="5"/>
      <c r="BD69" s="5"/>
      <c r="BE69" s="5"/>
      <c r="BF69" s="5"/>
      <c r="BG69" s="5"/>
      <c r="BH69" s="5"/>
      <c r="BI69" s="5"/>
      <c r="BJ69" s="5"/>
      <c r="BK69" s="9"/>
      <c r="BS69" s="35"/>
    </row>
    <row r="70" spans="2:71" s="16" customFormat="1" ht="20.100000000000001" customHeight="1">
      <c r="B70" s="30"/>
      <c r="C70" s="148"/>
      <c r="D70" s="148" t="s">
        <v>12</v>
      </c>
      <c r="Q70" s="31"/>
      <c r="R70" s="240" t="s">
        <v>84</v>
      </c>
      <c r="S70" s="241"/>
      <c r="T70" s="399">
        <f>$T$6</f>
        <v>0</v>
      </c>
      <c r="U70" s="399"/>
      <c r="V70" s="399"/>
      <c r="W70" s="399"/>
      <c r="X70" s="399"/>
      <c r="Y70" s="400"/>
      <c r="Z70" s="244" t="s">
        <v>15</v>
      </c>
      <c r="AA70" s="244"/>
      <c r="AB70" s="244"/>
      <c r="AC70" s="401">
        <f>$AC$6</f>
        <v>0</v>
      </c>
      <c r="AD70" s="401"/>
      <c r="AE70" s="401"/>
      <c r="AF70" s="401"/>
      <c r="AG70" s="401"/>
      <c r="AH70" s="401"/>
      <c r="AI70" s="401"/>
      <c r="AJ70" s="401"/>
      <c r="AK70" s="398"/>
      <c r="AL70" s="398"/>
      <c r="AM70" s="398"/>
      <c r="AN70" s="398"/>
      <c r="AO70" s="398"/>
      <c r="AP70" s="398"/>
      <c r="AQ70" s="398"/>
      <c r="AR70" s="10"/>
      <c r="AS70" s="189" t="str">
        <f>'1頁'!$AS$6</f>
        <v>T</v>
      </c>
      <c r="AT70" s="189">
        <f>'1頁'!$AT$6</f>
        <v>0</v>
      </c>
      <c r="AU70" s="190" t="s">
        <v>110</v>
      </c>
      <c r="AV70" s="403">
        <f>'1頁'!$AV$6</f>
        <v>0</v>
      </c>
      <c r="AW70" s="403"/>
      <c r="AX70" s="403"/>
      <c r="AY70" s="403"/>
      <c r="AZ70" s="403"/>
      <c r="BA70" s="247" t="s">
        <v>63</v>
      </c>
      <c r="BB70" s="247"/>
      <c r="BC70" s="403">
        <f>'1頁'!$BC$6</f>
        <v>0</v>
      </c>
      <c r="BD70" s="403"/>
      <c r="BE70" s="403"/>
      <c r="BF70" s="403"/>
      <c r="BG70" s="191" t="s">
        <v>63</v>
      </c>
      <c r="BH70" s="403">
        <f>'1頁'!$BH$6</f>
        <v>0</v>
      </c>
      <c r="BI70" s="403"/>
      <c r="BJ70" s="403"/>
      <c r="BK70" s="404"/>
      <c r="BS70" s="35"/>
    </row>
    <row r="71" spans="2:71" s="16" customFormat="1" ht="20.100000000000001" customHeight="1">
      <c r="B71" s="30"/>
      <c r="D71" s="405" t="str">
        <f>$D$7</f>
        <v>a</v>
      </c>
      <c r="E71" s="405"/>
      <c r="F71" s="405"/>
      <c r="G71" s="405"/>
      <c r="H71" s="405"/>
      <c r="I71" s="405"/>
      <c r="J71" s="405"/>
      <c r="K71" s="405"/>
      <c r="L71" s="405"/>
      <c r="N71" s="8" t="s">
        <v>10</v>
      </c>
      <c r="O71" s="32"/>
      <c r="P71" s="32"/>
      <c r="Q71" s="31"/>
      <c r="R71" s="240" t="s">
        <v>13</v>
      </c>
      <c r="S71" s="241"/>
      <c r="T71" s="406">
        <f>$T$7</f>
        <v>0</v>
      </c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33"/>
      <c r="AH71" s="33"/>
      <c r="AI71" s="33"/>
      <c r="AJ71" s="34"/>
      <c r="AK71" s="251" t="s">
        <v>16</v>
      </c>
      <c r="AL71" s="252"/>
      <c r="AM71" s="407">
        <f>$AM$7</f>
        <v>0</v>
      </c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9"/>
      <c r="BS71" s="35"/>
    </row>
    <row r="72" spans="2:71" s="16" customFormat="1" ht="11.1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240"/>
      <c r="S72" s="241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J72" s="39"/>
      <c r="AK72" s="256" t="s">
        <v>18</v>
      </c>
      <c r="AL72" s="257"/>
      <c r="AM72" s="251" t="s">
        <v>70</v>
      </c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52"/>
      <c r="BC72" s="251" t="s">
        <v>71</v>
      </c>
      <c r="BD72" s="261"/>
      <c r="BE72" s="261"/>
      <c r="BF72" s="261"/>
      <c r="BG72" s="261"/>
      <c r="BH72" s="261"/>
      <c r="BI72" s="261"/>
      <c r="BJ72" s="261"/>
      <c r="BK72" s="262"/>
      <c r="BS72" s="35"/>
    </row>
    <row r="73" spans="2:71" s="16" customFormat="1" ht="20.100000000000001" customHeight="1">
      <c r="B73" s="263" t="s">
        <v>108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5"/>
      <c r="R73" s="266" t="s">
        <v>8</v>
      </c>
      <c r="S73" s="241"/>
      <c r="T73" s="410">
        <f>$T$9</f>
        <v>0</v>
      </c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J73" s="39"/>
      <c r="AK73" s="240"/>
      <c r="AL73" s="258"/>
      <c r="AM73" s="411">
        <f>$AM$9</f>
        <v>0</v>
      </c>
      <c r="AN73" s="412"/>
      <c r="AO73" s="412"/>
      <c r="AP73" s="412"/>
      <c r="AQ73" s="412"/>
      <c r="AR73" s="413" t="str">
        <f>$AR$9</f>
        <v>銀行</v>
      </c>
      <c r="AS73" s="413"/>
      <c r="AT73" s="412">
        <f>$AT$9</f>
        <v>0</v>
      </c>
      <c r="AU73" s="412"/>
      <c r="AV73" s="412"/>
      <c r="AW73" s="412"/>
      <c r="AX73" s="412"/>
      <c r="AY73" s="412"/>
      <c r="AZ73" s="413">
        <f>$AZ$9</f>
        <v>0</v>
      </c>
      <c r="BA73" s="413"/>
      <c r="BB73" s="414"/>
      <c r="BC73" s="415" t="str">
        <f>$BC$9</f>
        <v>当座</v>
      </c>
      <c r="BD73" s="414"/>
      <c r="BE73" s="416">
        <f>$BE$9</f>
        <v>0</v>
      </c>
      <c r="BF73" s="417"/>
      <c r="BG73" s="417"/>
      <c r="BH73" s="417"/>
      <c r="BI73" s="417"/>
      <c r="BJ73" s="417"/>
      <c r="BK73" s="418"/>
      <c r="BS73" s="35"/>
    </row>
    <row r="74" spans="2:71" s="16" customFormat="1" ht="14.1" customHeight="1">
      <c r="B74" s="224" t="s">
        <v>14</v>
      </c>
      <c r="C74" s="225"/>
      <c r="D74" s="225"/>
      <c r="E74" s="225"/>
      <c r="F74" s="228">
        <f>$F$10</f>
        <v>0</v>
      </c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149"/>
      <c r="R74" s="266" t="s">
        <v>4</v>
      </c>
      <c r="S74" s="241"/>
      <c r="T74" s="399">
        <f>$T$10</f>
        <v>0</v>
      </c>
      <c r="U74" s="399"/>
      <c r="V74" s="399"/>
      <c r="W74" s="399"/>
      <c r="X74" s="399"/>
      <c r="Y74" s="399"/>
      <c r="Z74" s="300" t="s">
        <v>3</v>
      </c>
      <c r="AA74" s="494">
        <f>$AA$10</f>
        <v>0</v>
      </c>
      <c r="AB74" s="494"/>
      <c r="AC74" s="494"/>
      <c r="AD74" s="494"/>
      <c r="AE74" s="494"/>
      <c r="AF74" s="494"/>
      <c r="AG74" s="494"/>
      <c r="AJ74" s="39"/>
      <c r="AK74" s="240"/>
      <c r="AL74" s="258"/>
      <c r="AM74" s="251" t="s">
        <v>85</v>
      </c>
      <c r="AN74" s="261"/>
      <c r="AO74" s="252"/>
      <c r="AP74" s="419">
        <f>$AP$10</f>
        <v>0</v>
      </c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1"/>
      <c r="BS74" s="35"/>
    </row>
    <row r="75" spans="2:71" s="16" customFormat="1" ht="20.100000000000001" customHeight="1">
      <c r="B75" s="226"/>
      <c r="C75" s="227"/>
      <c r="D75" s="227"/>
      <c r="E75" s="227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41"/>
      <c r="R75" s="266"/>
      <c r="S75" s="241"/>
      <c r="T75" s="399"/>
      <c r="U75" s="399"/>
      <c r="V75" s="399"/>
      <c r="W75" s="399"/>
      <c r="X75" s="399"/>
      <c r="Y75" s="399"/>
      <c r="Z75" s="300"/>
      <c r="AA75" s="494"/>
      <c r="AB75" s="494"/>
      <c r="AC75" s="494"/>
      <c r="AD75" s="494"/>
      <c r="AE75" s="494"/>
      <c r="AF75" s="494"/>
      <c r="AG75" s="494"/>
      <c r="AH75" s="32"/>
      <c r="AI75" s="32"/>
      <c r="AJ75" s="39"/>
      <c r="AK75" s="240"/>
      <c r="AL75" s="258"/>
      <c r="AM75" s="279" t="s">
        <v>20</v>
      </c>
      <c r="AN75" s="225"/>
      <c r="AO75" s="280"/>
      <c r="AP75" s="422">
        <f>$AP$11</f>
        <v>0</v>
      </c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4"/>
      <c r="BS75" s="35"/>
    </row>
    <row r="76" spans="2:71" s="16" customFormat="1" ht="3.95" customHeight="1" thickBot="1">
      <c r="B76" s="30"/>
      <c r="E76" s="43"/>
      <c r="F76" s="150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R76" s="44"/>
      <c r="S76" s="45"/>
      <c r="T76" s="45"/>
      <c r="AE76" s="46"/>
      <c r="AF76" s="46"/>
      <c r="AG76" s="46"/>
      <c r="AH76" s="46"/>
      <c r="AI76" s="46"/>
      <c r="AJ76" s="47"/>
      <c r="AK76" s="259"/>
      <c r="AL76" s="260"/>
      <c r="AM76" s="281"/>
      <c r="AN76" s="282"/>
      <c r="AO76" s="283"/>
      <c r="AP76" s="48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50"/>
      <c r="BS76" s="35"/>
    </row>
    <row r="77" spans="2:71" s="16" customFormat="1" ht="12.95" customHeight="1">
      <c r="B77" s="288" t="s">
        <v>21</v>
      </c>
      <c r="C77" s="425"/>
      <c r="D77" s="294" t="s">
        <v>55</v>
      </c>
      <c r="E77" s="295"/>
      <c r="F77" s="298" t="s">
        <v>22</v>
      </c>
      <c r="G77" s="298"/>
      <c r="H77" s="298"/>
      <c r="I77" s="298"/>
      <c r="J77" s="299"/>
      <c r="K77" s="571">
        <f>$K$13</f>
        <v>0</v>
      </c>
      <c r="L77" s="572"/>
      <c r="M77" s="572"/>
      <c r="N77" s="572"/>
      <c r="O77" s="572"/>
      <c r="P77" s="572"/>
      <c r="Q77" s="573"/>
      <c r="R77" s="308" t="s">
        <v>25</v>
      </c>
      <c r="S77" s="295" t="s">
        <v>30</v>
      </c>
      <c r="T77" s="295"/>
      <c r="U77" s="295"/>
      <c r="V77" s="295"/>
      <c r="W77" s="295"/>
      <c r="X77" s="436"/>
      <c r="Y77" s="571">
        <f>$Y$13</f>
        <v>0</v>
      </c>
      <c r="Z77" s="572"/>
      <c r="AA77" s="572"/>
      <c r="AB77" s="572"/>
      <c r="AC77" s="572"/>
      <c r="AD77" s="592"/>
      <c r="AE77" s="440" t="s">
        <v>62</v>
      </c>
      <c r="AF77" s="443" t="s">
        <v>60</v>
      </c>
      <c r="AG77" s="460" t="s">
        <v>33</v>
      </c>
      <c r="AH77" s="461"/>
      <c r="AI77" s="461"/>
      <c r="AJ77" s="461"/>
      <c r="AK77" s="461"/>
      <c r="AL77" s="461"/>
      <c r="AM77" s="462"/>
      <c r="AN77" s="458" t="s">
        <v>86</v>
      </c>
      <c r="AO77" s="458" t="s">
        <v>87</v>
      </c>
      <c r="AP77" s="458" t="s">
        <v>88</v>
      </c>
      <c r="AQ77" s="458" t="s">
        <v>89</v>
      </c>
      <c r="AR77" s="458" t="s">
        <v>90</v>
      </c>
      <c r="AS77" s="458" t="s">
        <v>91</v>
      </c>
      <c r="AT77" s="458" t="s">
        <v>93</v>
      </c>
      <c r="AU77" s="458" t="s">
        <v>92</v>
      </c>
      <c r="AV77" s="458" t="s">
        <v>38</v>
      </c>
      <c r="AW77" s="448" t="s">
        <v>34</v>
      </c>
      <c r="AX77" s="449"/>
      <c r="AY77" s="448" t="s">
        <v>35</v>
      </c>
      <c r="AZ77" s="449"/>
      <c r="BA77" s="448" t="s">
        <v>36</v>
      </c>
      <c r="BB77" s="449"/>
      <c r="BC77" s="450" t="s">
        <v>37</v>
      </c>
      <c r="BD77" s="451"/>
      <c r="BE77" s="451"/>
      <c r="BF77" s="451"/>
      <c r="BG77" s="451"/>
      <c r="BH77" s="451"/>
      <c r="BI77" s="451"/>
      <c r="BJ77" s="451"/>
      <c r="BK77" s="452"/>
      <c r="BS77" s="35"/>
    </row>
    <row r="78" spans="2:71" s="16" customFormat="1" ht="12.95" customHeight="1">
      <c r="B78" s="426"/>
      <c r="C78" s="427"/>
      <c r="D78" s="296"/>
      <c r="E78" s="297"/>
      <c r="F78" s="300"/>
      <c r="G78" s="300"/>
      <c r="H78" s="300"/>
      <c r="I78" s="300"/>
      <c r="J78" s="301"/>
      <c r="K78" s="574"/>
      <c r="L78" s="575"/>
      <c r="M78" s="575"/>
      <c r="N78" s="575"/>
      <c r="O78" s="575"/>
      <c r="P78" s="575"/>
      <c r="Q78" s="576"/>
      <c r="R78" s="309"/>
      <c r="S78" s="297"/>
      <c r="T78" s="297"/>
      <c r="U78" s="297"/>
      <c r="V78" s="297"/>
      <c r="W78" s="297"/>
      <c r="X78" s="437"/>
      <c r="Y78" s="574"/>
      <c r="Z78" s="575"/>
      <c r="AA78" s="575"/>
      <c r="AB78" s="575"/>
      <c r="AC78" s="575"/>
      <c r="AD78" s="593"/>
      <c r="AE78" s="441"/>
      <c r="AF78" s="444"/>
      <c r="AG78" s="463"/>
      <c r="AH78" s="464"/>
      <c r="AI78" s="464"/>
      <c r="AJ78" s="464"/>
      <c r="AK78" s="464"/>
      <c r="AL78" s="464"/>
      <c r="AM78" s="465"/>
      <c r="AN78" s="459"/>
      <c r="AO78" s="459"/>
      <c r="AP78" s="459"/>
      <c r="AQ78" s="459"/>
      <c r="AR78" s="459"/>
      <c r="AS78" s="459"/>
      <c r="AT78" s="459"/>
      <c r="AU78" s="459"/>
      <c r="AV78" s="459"/>
      <c r="AW78" s="456" t="s">
        <v>5</v>
      </c>
      <c r="AX78" s="457"/>
      <c r="AY78" s="456"/>
      <c r="AZ78" s="457"/>
      <c r="BA78" s="68">
        <v>10</v>
      </c>
      <c r="BB78" s="69">
        <v>11</v>
      </c>
      <c r="BC78" s="453"/>
      <c r="BD78" s="454"/>
      <c r="BE78" s="454"/>
      <c r="BF78" s="454"/>
      <c r="BG78" s="454"/>
      <c r="BH78" s="454"/>
      <c r="BI78" s="454"/>
      <c r="BJ78" s="454"/>
      <c r="BK78" s="455"/>
      <c r="BS78" s="35"/>
    </row>
    <row r="79" spans="2:71" s="16" customFormat="1" ht="24.6" customHeight="1">
      <c r="B79" s="426"/>
      <c r="C79" s="427"/>
      <c r="D79" s="324" t="s">
        <v>23</v>
      </c>
      <c r="E79" s="446"/>
      <c r="F79" s="344" t="s">
        <v>6</v>
      </c>
      <c r="G79" s="344"/>
      <c r="H79" s="344"/>
      <c r="I79" s="344"/>
      <c r="J79" s="345"/>
      <c r="K79" s="577">
        <f>$K$15</f>
        <v>0</v>
      </c>
      <c r="L79" s="577"/>
      <c r="M79" s="577"/>
      <c r="N79" s="577"/>
      <c r="O79" s="577"/>
      <c r="P79" s="577"/>
      <c r="Q79" s="577"/>
      <c r="R79" s="152" t="s">
        <v>26</v>
      </c>
      <c r="S79" s="362" t="s">
        <v>29</v>
      </c>
      <c r="T79" s="362"/>
      <c r="U79" s="591">
        <f>$U$15</f>
        <v>0</v>
      </c>
      <c r="V79" s="591"/>
      <c r="W79" s="344" t="s">
        <v>31</v>
      </c>
      <c r="X79" s="345"/>
      <c r="Y79" s="577">
        <f>$Y$15</f>
        <v>0</v>
      </c>
      <c r="Z79" s="577"/>
      <c r="AA79" s="577"/>
      <c r="AB79" s="577"/>
      <c r="AC79" s="577"/>
      <c r="AD79" s="578"/>
      <c r="AE79" s="441"/>
      <c r="AF79" s="444"/>
      <c r="AG79" s="70"/>
      <c r="AH79" s="70"/>
      <c r="AI79" s="70"/>
      <c r="AJ79" s="70"/>
      <c r="AK79" s="70"/>
      <c r="AL79" s="70"/>
      <c r="AM79" s="71"/>
      <c r="AN79" s="72"/>
      <c r="AO79" s="72"/>
      <c r="AP79" s="72"/>
      <c r="AQ79" s="72"/>
      <c r="AR79" s="72"/>
      <c r="AS79" s="72"/>
      <c r="AT79" s="72"/>
      <c r="AU79" s="72"/>
      <c r="AV79" s="72"/>
      <c r="AW79" s="73"/>
      <c r="AX79" s="74"/>
      <c r="AY79" s="75"/>
      <c r="AZ79" s="75"/>
      <c r="BA79" s="76"/>
      <c r="BB79" s="77"/>
      <c r="BC79" s="78"/>
      <c r="BD79" s="79"/>
      <c r="BE79" s="79"/>
      <c r="BF79" s="79"/>
      <c r="BG79" s="79"/>
      <c r="BH79" s="79"/>
      <c r="BI79" s="79"/>
      <c r="BJ79" s="79"/>
      <c r="BK79" s="80"/>
      <c r="BS79" s="35"/>
    </row>
    <row r="80" spans="2:71" s="16" customFormat="1" ht="24.6" customHeight="1">
      <c r="B80" s="426"/>
      <c r="C80" s="427"/>
      <c r="D80" s="324" t="s">
        <v>24</v>
      </c>
      <c r="E80" s="446"/>
      <c r="F80" s="344" t="s">
        <v>78</v>
      </c>
      <c r="G80" s="344"/>
      <c r="H80" s="344"/>
      <c r="I80" s="344"/>
      <c r="J80" s="345"/>
      <c r="K80" s="383">
        <f>$K$16</f>
        <v>0</v>
      </c>
      <c r="L80" s="384"/>
      <c r="M80" s="384"/>
      <c r="N80" s="384"/>
      <c r="O80" s="384"/>
      <c r="P80" s="384"/>
      <c r="Q80" s="554"/>
      <c r="R80" s="152" t="s">
        <v>27</v>
      </c>
      <c r="S80" s="261" t="s">
        <v>32</v>
      </c>
      <c r="T80" s="261"/>
      <c r="U80" s="261"/>
      <c r="V80" s="261"/>
      <c r="W80" s="261"/>
      <c r="X80" s="252"/>
      <c r="Y80" s="383">
        <f>$Y$16</f>
        <v>0</v>
      </c>
      <c r="Z80" s="384"/>
      <c r="AA80" s="384"/>
      <c r="AB80" s="384"/>
      <c r="AC80" s="384"/>
      <c r="AD80" s="385"/>
      <c r="AE80" s="441"/>
      <c r="AF80" s="444"/>
      <c r="AG80" s="81"/>
      <c r="AH80" s="70"/>
      <c r="AI80" s="70"/>
      <c r="AJ80" s="70"/>
      <c r="AK80" s="70"/>
      <c r="AL80" s="70"/>
      <c r="AM80" s="71"/>
      <c r="AN80" s="82"/>
      <c r="AO80" s="82"/>
      <c r="AP80" s="82"/>
      <c r="AQ80" s="82"/>
      <c r="AR80" s="82"/>
      <c r="AS80" s="82"/>
      <c r="AT80" s="82"/>
      <c r="AU80" s="82"/>
      <c r="AV80" s="82"/>
      <c r="AW80" s="83"/>
      <c r="AX80" s="84"/>
      <c r="AY80" s="85"/>
      <c r="AZ80" s="85"/>
      <c r="BA80" s="86"/>
      <c r="BB80" s="87"/>
      <c r="BC80" s="88"/>
      <c r="BD80" s="89"/>
      <c r="BE80" s="89"/>
      <c r="BF80" s="89"/>
      <c r="BG80" s="89"/>
      <c r="BH80" s="89"/>
      <c r="BI80" s="89"/>
      <c r="BJ80" s="89"/>
      <c r="BK80" s="90"/>
      <c r="BS80" s="35"/>
    </row>
    <row r="81" spans="2:71" s="16" customFormat="1" ht="24.6" customHeight="1">
      <c r="B81" s="428"/>
      <c r="C81" s="429"/>
      <c r="D81" s="353" t="s">
        <v>77</v>
      </c>
      <c r="E81" s="466"/>
      <c r="F81" s="355" t="s">
        <v>75</v>
      </c>
      <c r="G81" s="467"/>
      <c r="H81" s="467"/>
      <c r="I81" s="467"/>
      <c r="J81" s="468"/>
      <c r="K81" s="550">
        <f>$K$17</f>
        <v>0</v>
      </c>
      <c r="L81" s="556"/>
      <c r="M81" s="556"/>
      <c r="N81" s="556"/>
      <c r="O81" s="556"/>
      <c r="P81" s="556"/>
      <c r="Q81" s="557"/>
      <c r="R81" s="153" t="s">
        <v>28</v>
      </c>
      <c r="S81" s="471" t="s">
        <v>76</v>
      </c>
      <c r="T81" s="472"/>
      <c r="U81" s="472"/>
      <c r="V81" s="472"/>
      <c r="W81" s="472"/>
      <c r="X81" s="473"/>
      <c r="Y81" s="550">
        <f>$Y$17</f>
        <v>0</v>
      </c>
      <c r="Z81" s="556"/>
      <c r="AA81" s="556"/>
      <c r="AB81" s="556"/>
      <c r="AC81" s="556"/>
      <c r="AD81" s="594"/>
      <c r="AE81" s="441"/>
      <c r="AF81" s="444"/>
      <c r="AG81" s="81"/>
      <c r="AH81" s="70"/>
      <c r="AI81" s="70"/>
      <c r="AJ81" s="70"/>
      <c r="AK81" s="70"/>
      <c r="AL81" s="70"/>
      <c r="AM81" s="71"/>
      <c r="AN81" s="91"/>
      <c r="AO81" s="91"/>
      <c r="AP81" s="91"/>
      <c r="AQ81" s="91"/>
      <c r="AR81" s="91"/>
      <c r="AS81" s="91"/>
      <c r="AT81" s="91"/>
      <c r="AU81" s="91"/>
      <c r="AV81" s="91"/>
      <c r="AW81" s="83"/>
      <c r="AX81" s="87"/>
      <c r="AY81" s="85"/>
      <c r="AZ81" s="85"/>
      <c r="BA81" s="83"/>
      <c r="BB81" s="87"/>
      <c r="BC81" s="88"/>
      <c r="BD81" s="89"/>
      <c r="BE81" s="89"/>
      <c r="BF81" s="89"/>
      <c r="BG81" s="89"/>
      <c r="BH81" s="89"/>
      <c r="BI81" s="89"/>
      <c r="BJ81" s="89"/>
      <c r="BK81" s="90"/>
      <c r="BS81" s="35"/>
    </row>
    <row r="82" spans="2:71" s="16" customFormat="1" ht="24.6" customHeight="1">
      <c r="B82" s="329" t="s">
        <v>48</v>
      </c>
      <c r="C82" s="330"/>
      <c r="D82" s="331" t="s">
        <v>49</v>
      </c>
      <c r="E82" s="330"/>
      <c r="F82" s="331" t="s">
        <v>50</v>
      </c>
      <c r="G82" s="332"/>
      <c r="H82" s="332"/>
      <c r="I82" s="332"/>
      <c r="J82" s="332"/>
      <c r="K82" s="332"/>
      <c r="L82" s="332"/>
      <c r="M82" s="332"/>
      <c r="N82" s="332"/>
      <c r="O82" s="330"/>
      <c r="P82" s="331" t="s">
        <v>35</v>
      </c>
      <c r="Q82" s="330"/>
      <c r="R82" s="333" t="s">
        <v>51</v>
      </c>
      <c r="S82" s="334"/>
      <c r="T82" s="186" t="s">
        <v>52</v>
      </c>
      <c r="U82" s="335" t="s">
        <v>53</v>
      </c>
      <c r="V82" s="336"/>
      <c r="W82" s="336"/>
      <c r="X82" s="334"/>
      <c r="Y82" s="333" t="s">
        <v>54</v>
      </c>
      <c r="Z82" s="336"/>
      <c r="AA82" s="336"/>
      <c r="AB82" s="336"/>
      <c r="AC82" s="336"/>
      <c r="AD82" s="337"/>
      <c r="AE82" s="441"/>
      <c r="AF82" s="444"/>
      <c r="AG82" s="70"/>
      <c r="AH82" s="70"/>
      <c r="AI82" s="70"/>
      <c r="AJ82" s="70"/>
      <c r="AK82" s="70"/>
      <c r="AL82" s="70"/>
      <c r="AM82" s="71"/>
      <c r="AN82" s="72"/>
      <c r="AO82" s="72"/>
      <c r="AP82" s="72"/>
      <c r="AQ82" s="72"/>
      <c r="AR82" s="72"/>
      <c r="AS82" s="72"/>
      <c r="AT82" s="72"/>
      <c r="AU82" s="72"/>
      <c r="AV82" s="72"/>
      <c r="AW82" s="73"/>
      <c r="AX82" s="74"/>
      <c r="AY82" s="75"/>
      <c r="AZ82" s="75"/>
      <c r="BA82" s="76"/>
      <c r="BB82" s="77"/>
      <c r="BC82" s="92"/>
      <c r="BD82" s="89"/>
      <c r="BE82" s="89"/>
      <c r="BF82" s="89"/>
      <c r="BG82" s="89"/>
      <c r="BH82" s="89"/>
      <c r="BI82" s="89"/>
      <c r="BJ82" s="89"/>
      <c r="BK82" s="90"/>
      <c r="BS82" s="35"/>
    </row>
    <row r="83" spans="2:71" s="16" customFormat="1" ht="24.6" customHeight="1">
      <c r="B83" s="583">
        <f>$B$19</f>
        <v>0</v>
      </c>
      <c r="C83" s="584"/>
      <c r="D83" s="585">
        <f>$D$19</f>
        <v>0</v>
      </c>
      <c r="E83" s="584"/>
      <c r="F83" s="479">
        <f>$F$19</f>
        <v>0</v>
      </c>
      <c r="G83" s="480"/>
      <c r="H83" s="480"/>
      <c r="I83" s="480"/>
      <c r="J83" s="480"/>
      <c r="K83" s="480"/>
      <c r="L83" s="480"/>
      <c r="M83" s="480"/>
      <c r="N83" s="480"/>
      <c r="O83" s="481">
        <f>$O$19</f>
        <v>0</v>
      </c>
      <c r="P83" s="588">
        <f>$P$19</f>
        <v>0</v>
      </c>
      <c r="Q83" s="589">
        <f t="shared" ref="Q83:Q88" si="3">$Q$19</f>
        <v>0</v>
      </c>
      <c r="R83" s="586">
        <f>$R$19</f>
        <v>0</v>
      </c>
      <c r="S83" s="587">
        <f>$S51</f>
        <v>0</v>
      </c>
      <c r="T83" s="165">
        <f>$T$19</f>
        <v>0</v>
      </c>
      <c r="U83" s="586">
        <f>$U$19</f>
        <v>0</v>
      </c>
      <c r="V83" s="590"/>
      <c r="W83" s="590"/>
      <c r="X83" s="587"/>
      <c r="Y83" s="383">
        <f>$Y$19</f>
        <v>0</v>
      </c>
      <c r="Z83" s="384"/>
      <c r="AA83" s="384"/>
      <c r="AB83" s="384"/>
      <c r="AC83" s="384"/>
      <c r="AD83" s="385"/>
      <c r="AE83" s="441"/>
      <c r="AF83" s="445"/>
      <c r="AG83" s="93"/>
      <c r="AH83" s="93"/>
      <c r="AI83" s="93"/>
      <c r="AJ83" s="93"/>
      <c r="AK83" s="93"/>
      <c r="AL83" s="93"/>
      <c r="AM83" s="94"/>
      <c r="AN83" s="72"/>
      <c r="AO83" s="72"/>
      <c r="AP83" s="72"/>
      <c r="AQ83" s="72"/>
      <c r="AR83" s="72"/>
      <c r="AS83" s="72"/>
      <c r="AT83" s="72"/>
      <c r="AU83" s="72"/>
      <c r="AV83" s="72"/>
      <c r="AW83" s="73"/>
      <c r="AX83" s="74"/>
      <c r="AY83" s="75"/>
      <c r="AZ83" s="75"/>
      <c r="BA83" s="76"/>
      <c r="BB83" s="77"/>
      <c r="BC83" s="95"/>
      <c r="BD83" s="96"/>
      <c r="BE83" s="96"/>
      <c r="BF83" s="96"/>
      <c r="BG83" s="96"/>
      <c r="BH83" s="96"/>
      <c r="BI83" s="96"/>
      <c r="BJ83" s="96"/>
      <c r="BK83" s="97"/>
      <c r="BS83" s="35"/>
    </row>
    <row r="84" spans="2:71" s="16" customFormat="1" ht="24.6" customHeight="1">
      <c r="B84" s="583">
        <f>$B$20</f>
        <v>0</v>
      </c>
      <c r="C84" s="584"/>
      <c r="D84" s="585">
        <f>$D$20</f>
        <v>0</v>
      </c>
      <c r="E84" s="584"/>
      <c r="F84" s="479">
        <f>$F$20</f>
        <v>0</v>
      </c>
      <c r="G84" s="480"/>
      <c r="H84" s="480"/>
      <c r="I84" s="480"/>
      <c r="J84" s="480"/>
      <c r="K84" s="480"/>
      <c r="L84" s="480"/>
      <c r="M84" s="480"/>
      <c r="N84" s="480"/>
      <c r="O84" s="481">
        <f>$O$20</f>
        <v>0</v>
      </c>
      <c r="P84" s="588">
        <f>$P$20</f>
        <v>0</v>
      </c>
      <c r="Q84" s="589">
        <f t="shared" si="3"/>
        <v>0</v>
      </c>
      <c r="R84" s="586">
        <f>$R$20</f>
        <v>0</v>
      </c>
      <c r="S84" s="587">
        <f t="shared" ref="S84:S88" si="4">$S52</f>
        <v>0</v>
      </c>
      <c r="T84" s="165">
        <f>$T$20</f>
        <v>0</v>
      </c>
      <c r="U84" s="586">
        <f>$U$20</f>
        <v>0</v>
      </c>
      <c r="V84" s="590"/>
      <c r="W84" s="590"/>
      <c r="X84" s="587"/>
      <c r="Y84" s="383">
        <f>$Y$20</f>
        <v>0</v>
      </c>
      <c r="Z84" s="384"/>
      <c r="AA84" s="384"/>
      <c r="AB84" s="384"/>
      <c r="AC84" s="384"/>
      <c r="AD84" s="385"/>
      <c r="AE84" s="441"/>
      <c r="AF84" s="485" t="s">
        <v>61</v>
      </c>
      <c r="AG84" s="187" t="s">
        <v>39</v>
      </c>
      <c r="AH84" s="98"/>
      <c r="AI84" s="98"/>
      <c r="AJ84" s="99"/>
      <c r="AK84" s="188" t="s">
        <v>94</v>
      </c>
      <c r="AL84" s="98"/>
      <c r="AM84" s="98"/>
      <c r="AN84" s="98"/>
      <c r="AO84" s="98"/>
      <c r="AP84" s="98"/>
      <c r="AQ84" s="99"/>
      <c r="AR84" s="230" t="s">
        <v>33</v>
      </c>
      <c r="AS84" s="231"/>
      <c r="AT84" s="231"/>
      <c r="AU84" s="231"/>
      <c r="AV84" s="231"/>
      <c r="AW84" s="231"/>
      <c r="AX84" s="231"/>
      <c r="AY84" s="231"/>
      <c r="AZ84" s="231"/>
      <c r="BA84" s="231"/>
      <c r="BB84" s="232"/>
      <c r="BC84" s="188" t="s">
        <v>37</v>
      </c>
      <c r="BD84" s="98"/>
      <c r="BE84" s="98"/>
      <c r="BF84" s="98"/>
      <c r="BG84" s="98"/>
      <c r="BH84" s="98"/>
      <c r="BI84" s="98"/>
      <c r="BJ84" s="98"/>
      <c r="BK84" s="100"/>
      <c r="BS84" s="35"/>
    </row>
    <row r="85" spans="2:71" s="16" customFormat="1" ht="24.6" customHeight="1">
      <c r="B85" s="583">
        <f>$B$21</f>
        <v>0</v>
      </c>
      <c r="C85" s="584"/>
      <c r="D85" s="585">
        <f>$D$21</f>
        <v>0</v>
      </c>
      <c r="E85" s="584"/>
      <c r="F85" s="479">
        <f>$F$21</f>
        <v>0</v>
      </c>
      <c r="G85" s="480"/>
      <c r="H85" s="480"/>
      <c r="I85" s="480"/>
      <c r="J85" s="480"/>
      <c r="K85" s="480"/>
      <c r="L85" s="480"/>
      <c r="M85" s="480"/>
      <c r="N85" s="480"/>
      <c r="O85" s="481">
        <f>$O$21</f>
        <v>0</v>
      </c>
      <c r="P85" s="588">
        <f>$P$21</f>
        <v>0</v>
      </c>
      <c r="Q85" s="589">
        <f t="shared" si="3"/>
        <v>0</v>
      </c>
      <c r="R85" s="586">
        <f>$R$21</f>
        <v>0</v>
      </c>
      <c r="S85" s="587">
        <f t="shared" si="4"/>
        <v>0</v>
      </c>
      <c r="T85" s="165">
        <f>$T$21</f>
        <v>0</v>
      </c>
      <c r="U85" s="586">
        <f>$U$21</f>
        <v>0</v>
      </c>
      <c r="V85" s="590"/>
      <c r="W85" s="590"/>
      <c r="X85" s="587"/>
      <c r="Y85" s="383">
        <f>$Y$21</f>
        <v>0</v>
      </c>
      <c r="Z85" s="384"/>
      <c r="AA85" s="384"/>
      <c r="AB85" s="384"/>
      <c r="AC85" s="384"/>
      <c r="AD85" s="385"/>
      <c r="AE85" s="441"/>
      <c r="AF85" s="485"/>
      <c r="AG85" s="101"/>
      <c r="AH85" s="102"/>
      <c r="AI85" s="102"/>
      <c r="AJ85" s="103"/>
      <c r="AK85" s="104"/>
      <c r="AL85" s="102"/>
      <c r="AM85" s="102"/>
      <c r="AN85" s="105"/>
      <c r="AO85" s="105"/>
      <c r="AP85" s="105"/>
      <c r="AQ85" s="106"/>
      <c r="AR85" s="107"/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108"/>
      <c r="BD85" s="109"/>
      <c r="BE85" s="109"/>
      <c r="BF85" s="109"/>
      <c r="BG85" s="105"/>
      <c r="BH85" s="105"/>
      <c r="BI85" s="105"/>
      <c r="BJ85" s="105"/>
      <c r="BK85" s="110"/>
      <c r="BS85" s="35"/>
    </row>
    <row r="86" spans="2:71" s="16" customFormat="1" ht="24.6" customHeight="1">
      <c r="B86" s="583">
        <f>$B$22</f>
        <v>0</v>
      </c>
      <c r="C86" s="584"/>
      <c r="D86" s="585">
        <f>$D$22</f>
        <v>0</v>
      </c>
      <c r="E86" s="584"/>
      <c r="F86" s="479">
        <f>$F$22</f>
        <v>0</v>
      </c>
      <c r="G86" s="480"/>
      <c r="H86" s="480"/>
      <c r="I86" s="480"/>
      <c r="J86" s="480"/>
      <c r="K86" s="480"/>
      <c r="L86" s="480"/>
      <c r="M86" s="480"/>
      <c r="N86" s="480"/>
      <c r="O86" s="481">
        <f>$O$22</f>
        <v>0</v>
      </c>
      <c r="P86" s="588">
        <f>$P$22</f>
        <v>0</v>
      </c>
      <c r="Q86" s="589">
        <f t="shared" si="3"/>
        <v>0</v>
      </c>
      <c r="R86" s="586">
        <f>$R$22</f>
        <v>0</v>
      </c>
      <c r="S86" s="587">
        <f t="shared" si="4"/>
        <v>0</v>
      </c>
      <c r="T86" s="165">
        <f>$T$22</f>
        <v>0</v>
      </c>
      <c r="U86" s="586">
        <f>$U$22</f>
        <v>0</v>
      </c>
      <c r="V86" s="590"/>
      <c r="W86" s="590"/>
      <c r="X86" s="587"/>
      <c r="Y86" s="383">
        <f>$Y$22</f>
        <v>0</v>
      </c>
      <c r="Z86" s="384"/>
      <c r="AA86" s="384"/>
      <c r="AB86" s="384"/>
      <c r="AC86" s="384"/>
      <c r="AD86" s="385"/>
      <c r="AE86" s="441"/>
      <c r="AF86" s="485"/>
      <c r="AG86" s="81"/>
      <c r="AH86" s="70"/>
      <c r="AI86" s="70"/>
      <c r="AJ86" s="71"/>
      <c r="AK86" s="111"/>
      <c r="AL86" s="70"/>
      <c r="AM86" s="70"/>
      <c r="AN86" s="112"/>
      <c r="AO86" s="112"/>
      <c r="AP86" s="112"/>
      <c r="AQ86" s="87"/>
      <c r="AR86" s="83"/>
      <c r="AS86" s="70"/>
      <c r="AT86" s="70"/>
      <c r="AU86" s="70"/>
      <c r="AV86" s="70"/>
      <c r="AW86" s="70"/>
      <c r="AX86" s="70"/>
      <c r="AY86" s="70"/>
      <c r="AZ86" s="70"/>
      <c r="BA86" s="70"/>
      <c r="BB86" s="71"/>
      <c r="BC86" s="113"/>
      <c r="BD86" s="114"/>
      <c r="BE86" s="114"/>
      <c r="BF86" s="114"/>
      <c r="BG86" s="114"/>
      <c r="BH86" s="114"/>
      <c r="BI86" s="114"/>
      <c r="BJ86" s="114"/>
      <c r="BK86" s="115"/>
      <c r="BS86" s="35"/>
    </row>
    <row r="87" spans="2:71" s="16" customFormat="1" ht="24.6" customHeight="1">
      <c r="B87" s="583">
        <f>$B$23</f>
        <v>0</v>
      </c>
      <c r="C87" s="584"/>
      <c r="D87" s="585">
        <f>$D$23</f>
        <v>0</v>
      </c>
      <c r="E87" s="584"/>
      <c r="F87" s="479">
        <f>$F$23</f>
        <v>0</v>
      </c>
      <c r="G87" s="480"/>
      <c r="H87" s="480"/>
      <c r="I87" s="480"/>
      <c r="J87" s="480"/>
      <c r="K87" s="480"/>
      <c r="L87" s="480"/>
      <c r="M87" s="480"/>
      <c r="N87" s="480"/>
      <c r="O87" s="481">
        <f>$O$23</f>
        <v>0</v>
      </c>
      <c r="P87" s="588">
        <f>$P$23</f>
        <v>0</v>
      </c>
      <c r="Q87" s="589">
        <f t="shared" si="3"/>
        <v>0</v>
      </c>
      <c r="R87" s="586">
        <f>$R$23</f>
        <v>0</v>
      </c>
      <c r="S87" s="587">
        <f t="shared" si="4"/>
        <v>0</v>
      </c>
      <c r="T87" s="165">
        <f>$T$23</f>
        <v>0</v>
      </c>
      <c r="U87" s="586">
        <f>$U$23</f>
        <v>0</v>
      </c>
      <c r="V87" s="590"/>
      <c r="W87" s="590"/>
      <c r="X87" s="587"/>
      <c r="Y87" s="383">
        <f>$Y$23</f>
        <v>0</v>
      </c>
      <c r="Z87" s="384"/>
      <c r="AA87" s="384"/>
      <c r="AB87" s="384"/>
      <c r="AC87" s="384"/>
      <c r="AD87" s="385"/>
      <c r="AE87" s="441"/>
      <c r="AF87" s="485"/>
      <c r="AG87" s="81"/>
      <c r="AH87" s="70"/>
      <c r="AI87" s="70"/>
      <c r="AJ87" s="71"/>
      <c r="AK87" s="111"/>
      <c r="AL87" s="70"/>
      <c r="AM87" s="70"/>
      <c r="AN87" s="112"/>
      <c r="AO87" s="112"/>
      <c r="AP87" s="112"/>
      <c r="AQ87" s="87"/>
      <c r="AR87" s="83"/>
      <c r="AS87" s="70"/>
      <c r="AT87" s="70"/>
      <c r="AU87" s="70"/>
      <c r="AV87" s="70"/>
      <c r="AW87" s="70"/>
      <c r="AX87" s="70"/>
      <c r="AY87" s="70"/>
      <c r="AZ87" s="70"/>
      <c r="BA87" s="70"/>
      <c r="BB87" s="71"/>
      <c r="BC87" s="113"/>
      <c r="BD87" s="114"/>
      <c r="BE87" s="114"/>
      <c r="BF87" s="114"/>
      <c r="BG87" s="114"/>
      <c r="BH87" s="114"/>
      <c r="BI87" s="114"/>
      <c r="BJ87" s="114"/>
      <c r="BK87" s="115"/>
      <c r="BS87" s="35"/>
    </row>
    <row r="88" spans="2:71" s="16" customFormat="1" ht="24.6" customHeight="1">
      <c r="B88" s="583">
        <f>$B$24</f>
        <v>0</v>
      </c>
      <c r="C88" s="584"/>
      <c r="D88" s="585">
        <f>$D$24</f>
        <v>0</v>
      </c>
      <c r="E88" s="584"/>
      <c r="F88" s="479">
        <f>$F$24</f>
        <v>0</v>
      </c>
      <c r="G88" s="480"/>
      <c r="H88" s="480"/>
      <c r="I88" s="480"/>
      <c r="J88" s="480"/>
      <c r="K88" s="480"/>
      <c r="L88" s="480"/>
      <c r="M88" s="480"/>
      <c r="N88" s="480"/>
      <c r="O88" s="481">
        <f>$O$24</f>
        <v>0</v>
      </c>
      <c r="P88" s="588">
        <f>$P$24</f>
        <v>0</v>
      </c>
      <c r="Q88" s="589">
        <f t="shared" si="3"/>
        <v>0</v>
      </c>
      <c r="R88" s="586">
        <f>$R$24</f>
        <v>0</v>
      </c>
      <c r="S88" s="587">
        <f t="shared" si="4"/>
        <v>0</v>
      </c>
      <c r="T88" s="165">
        <f>$T$24</f>
        <v>0</v>
      </c>
      <c r="U88" s="586">
        <f>$U$24</f>
        <v>0</v>
      </c>
      <c r="V88" s="590"/>
      <c r="W88" s="590"/>
      <c r="X88" s="587"/>
      <c r="Y88" s="383">
        <f>$Y$24</f>
        <v>0</v>
      </c>
      <c r="Z88" s="384"/>
      <c r="AA88" s="384"/>
      <c r="AB88" s="384"/>
      <c r="AC88" s="384"/>
      <c r="AD88" s="385"/>
      <c r="AE88" s="442"/>
      <c r="AF88" s="485"/>
      <c r="AG88" s="116"/>
      <c r="AH88" s="93"/>
      <c r="AI88" s="93"/>
      <c r="AJ88" s="94"/>
      <c r="AK88" s="117"/>
      <c r="AL88" s="93"/>
      <c r="AM88" s="93"/>
      <c r="AN88" s="118"/>
      <c r="AO88" s="118"/>
      <c r="AP88" s="118"/>
      <c r="AQ88" s="119"/>
      <c r="AR88" s="120"/>
      <c r="AS88" s="93"/>
      <c r="AT88" s="93"/>
      <c r="AU88" s="93"/>
      <c r="AV88" s="93"/>
      <c r="AW88" s="93"/>
      <c r="AX88" s="93"/>
      <c r="AY88" s="93"/>
      <c r="AZ88" s="93"/>
      <c r="BA88" s="93"/>
      <c r="BB88" s="94"/>
      <c r="BC88" s="121"/>
      <c r="BD88" s="122"/>
      <c r="BE88" s="122"/>
      <c r="BF88" s="122"/>
      <c r="BG88" s="122"/>
      <c r="BH88" s="122"/>
      <c r="BI88" s="122"/>
      <c r="BJ88" s="122"/>
      <c r="BK88" s="123"/>
      <c r="BS88" s="35"/>
    </row>
    <row r="89" spans="2:71" s="16" customFormat="1" ht="20.45" customHeight="1">
      <c r="B89" s="11" t="s">
        <v>112</v>
      </c>
      <c r="C89" s="12"/>
      <c r="D89" s="12"/>
      <c r="E89" s="12"/>
      <c r="F89" s="1"/>
      <c r="G89" s="597">
        <f>$G$25</f>
        <v>0</v>
      </c>
      <c r="H89" s="598"/>
      <c r="I89" s="598"/>
      <c r="J89" s="598"/>
      <c r="K89" s="598"/>
      <c r="L89" s="599"/>
      <c r="M89" s="51" t="s">
        <v>80</v>
      </c>
      <c r="N89" s="12"/>
      <c r="O89" s="52"/>
      <c r="P89" s="602">
        <f>$P$25</f>
        <v>0</v>
      </c>
      <c r="Q89" s="598"/>
      <c r="R89" s="598"/>
      <c r="S89" s="598"/>
      <c r="T89" s="598"/>
      <c r="U89" s="599"/>
      <c r="V89" s="51" t="s">
        <v>72</v>
      </c>
      <c r="W89" s="12"/>
      <c r="X89" s="52"/>
      <c r="Y89" s="383">
        <f>$Y$25</f>
        <v>0</v>
      </c>
      <c r="Z89" s="384"/>
      <c r="AA89" s="384"/>
      <c r="AB89" s="384"/>
      <c r="AC89" s="384"/>
      <c r="AD89" s="384"/>
      <c r="AE89" s="486" t="s">
        <v>40</v>
      </c>
      <c r="AF89" s="487"/>
      <c r="AG89" s="163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64"/>
      <c r="BS89" s="35"/>
    </row>
    <row r="90" spans="2:71" s="16" customFormat="1" ht="20.45" customHeight="1">
      <c r="B90" s="11" t="s">
        <v>113</v>
      </c>
      <c r="C90" s="12"/>
      <c r="D90" s="12"/>
      <c r="E90" s="12"/>
      <c r="F90" s="1"/>
      <c r="G90" s="597">
        <f>$G$26</f>
        <v>0</v>
      </c>
      <c r="H90" s="598"/>
      <c r="I90" s="598"/>
      <c r="J90" s="598"/>
      <c r="K90" s="598"/>
      <c r="L90" s="599"/>
      <c r="M90" s="51" t="s">
        <v>80</v>
      </c>
      <c r="N90" s="12"/>
      <c r="O90" s="52"/>
      <c r="P90" s="602">
        <f>$P$26</f>
        <v>0</v>
      </c>
      <c r="Q90" s="598"/>
      <c r="R90" s="598"/>
      <c r="S90" s="598"/>
      <c r="T90" s="598"/>
      <c r="U90" s="599"/>
      <c r="V90" s="51" t="s">
        <v>72</v>
      </c>
      <c r="W90" s="12"/>
      <c r="X90" s="52"/>
      <c r="Y90" s="383">
        <f>$Y$26</f>
        <v>0</v>
      </c>
      <c r="Z90" s="384"/>
      <c r="AA90" s="384"/>
      <c r="AB90" s="384"/>
      <c r="AC90" s="384"/>
      <c r="AD90" s="384"/>
      <c r="AE90" s="488"/>
      <c r="AF90" s="489"/>
      <c r="AG90" s="81"/>
      <c r="AH90" s="70"/>
      <c r="AI90" s="70"/>
      <c r="AJ90" s="70"/>
      <c r="AK90" s="70"/>
      <c r="AL90" s="70"/>
      <c r="AM90" s="70"/>
      <c r="AN90" s="112"/>
      <c r="AO90" s="112"/>
      <c r="AP90" s="112"/>
      <c r="AQ90" s="112"/>
      <c r="AR90" s="112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114"/>
      <c r="BD90" s="114"/>
      <c r="BE90" s="114"/>
      <c r="BF90" s="114"/>
      <c r="BG90" s="112"/>
      <c r="BH90" s="112"/>
      <c r="BI90" s="112"/>
      <c r="BJ90" s="112"/>
      <c r="BK90" s="124"/>
      <c r="BS90" s="35"/>
    </row>
    <row r="91" spans="2:71" s="16" customFormat="1" ht="20.45" customHeight="1">
      <c r="B91" s="11" t="s">
        <v>114</v>
      </c>
      <c r="C91" s="12"/>
      <c r="D91" s="12"/>
      <c r="E91" s="12"/>
      <c r="F91" s="1"/>
      <c r="G91" s="597">
        <f>$G$27</f>
        <v>0</v>
      </c>
      <c r="H91" s="598"/>
      <c r="I91" s="598"/>
      <c r="J91" s="598"/>
      <c r="K91" s="598"/>
      <c r="L91" s="599"/>
      <c r="M91" s="51" t="s">
        <v>80</v>
      </c>
      <c r="N91" s="12"/>
      <c r="O91" s="52"/>
      <c r="P91" s="602">
        <f>$P$27</f>
        <v>0</v>
      </c>
      <c r="Q91" s="598"/>
      <c r="R91" s="598"/>
      <c r="S91" s="598"/>
      <c r="T91" s="598"/>
      <c r="U91" s="599"/>
      <c r="V91" s="51" t="s">
        <v>72</v>
      </c>
      <c r="W91" s="12"/>
      <c r="X91" s="52"/>
      <c r="Y91" s="383">
        <f>$Y$27</f>
        <v>0</v>
      </c>
      <c r="Z91" s="384"/>
      <c r="AA91" s="384"/>
      <c r="AB91" s="384"/>
      <c r="AC91" s="384"/>
      <c r="AD91" s="384"/>
      <c r="AE91" s="488"/>
      <c r="AF91" s="489"/>
      <c r="AG91" s="81"/>
      <c r="AH91" s="70"/>
      <c r="AI91" s="70"/>
      <c r="AJ91" s="70"/>
      <c r="AK91" s="70"/>
      <c r="AL91" s="70"/>
      <c r="AM91" s="70"/>
      <c r="AN91" s="112"/>
      <c r="AO91" s="112"/>
      <c r="AP91" s="112"/>
      <c r="AQ91" s="112"/>
      <c r="AR91" s="112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114"/>
      <c r="BD91" s="114"/>
      <c r="BE91" s="114"/>
      <c r="BF91" s="114"/>
      <c r="BG91" s="114"/>
      <c r="BH91" s="114"/>
      <c r="BI91" s="114"/>
      <c r="BJ91" s="114"/>
      <c r="BK91" s="115"/>
      <c r="BS91" s="35"/>
    </row>
    <row r="92" spans="2:71" s="16" customFormat="1" ht="20.45" customHeight="1" thickBot="1">
      <c r="B92" s="53" t="s">
        <v>82</v>
      </c>
      <c r="C92" s="54"/>
      <c r="D92" s="54"/>
      <c r="E92" s="54"/>
      <c r="F92" s="55"/>
      <c r="G92" s="392">
        <f>$G$28</f>
        <v>0</v>
      </c>
      <c r="H92" s="600"/>
      <c r="I92" s="600"/>
      <c r="J92" s="600"/>
      <c r="K92" s="600"/>
      <c r="L92" s="601"/>
      <c r="M92" s="56" t="s">
        <v>81</v>
      </c>
      <c r="N92" s="54"/>
      <c r="O92" s="57"/>
      <c r="P92" s="391">
        <f>$P$28</f>
        <v>0</v>
      </c>
      <c r="Q92" s="600"/>
      <c r="R92" s="600"/>
      <c r="S92" s="600"/>
      <c r="T92" s="600"/>
      <c r="U92" s="601"/>
      <c r="V92" s="56" t="s">
        <v>95</v>
      </c>
      <c r="W92" s="54"/>
      <c r="X92" s="58"/>
      <c r="Y92" s="391">
        <f>$Y$28</f>
        <v>0</v>
      </c>
      <c r="Z92" s="392"/>
      <c r="AA92" s="392"/>
      <c r="AB92" s="392"/>
      <c r="AC92" s="392"/>
      <c r="AD92" s="392"/>
      <c r="AE92" s="488"/>
      <c r="AF92" s="489"/>
      <c r="AG92" s="172"/>
      <c r="AH92" s="173"/>
      <c r="AI92" s="173"/>
      <c r="AJ92" s="173"/>
      <c r="AK92" s="173"/>
      <c r="AL92" s="173"/>
      <c r="AM92" s="173"/>
      <c r="AN92" s="134"/>
      <c r="AO92" s="134"/>
      <c r="AP92" s="134"/>
      <c r="AQ92" s="134"/>
      <c r="AR92" s="134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4"/>
      <c r="BD92" s="174"/>
      <c r="BE92" s="174"/>
      <c r="BF92" s="174"/>
      <c r="BG92" s="174"/>
      <c r="BH92" s="174"/>
      <c r="BI92" s="174"/>
      <c r="BJ92" s="174"/>
      <c r="BK92" s="175"/>
      <c r="BS92" s="35"/>
    </row>
    <row r="93" spans="2:71" s="16" customFormat="1" ht="12.95" customHeight="1">
      <c r="B93" s="125" t="s">
        <v>41</v>
      </c>
      <c r="C93" s="126"/>
      <c r="D93" s="126"/>
      <c r="E93" s="126"/>
      <c r="F93" s="126"/>
      <c r="G93" s="126"/>
      <c r="H93" s="129"/>
      <c r="I93" s="127" t="s">
        <v>42</v>
      </c>
      <c r="J93" s="128"/>
      <c r="K93" s="129"/>
      <c r="L93" s="127" t="s">
        <v>43</v>
      </c>
      <c r="M93" s="128"/>
      <c r="N93" s="129"/>
      <c r="O93" s="127" t="s">
        <v>44</v>
      </c>
      <c r="P93" s="128"/>
      <c r="Q93" s="129"/>
      <c r="R93" s="127" t="s">
        <v>45</v>
      </c>
      <c r="S93" s="128"/>
      <c r="T93" s="129"/>
      <c r="U93" s="127" t="s">
        <v>46</v>
      </c>
      <c r="V93" s="128"/>
      <c r="W93" s="128"/>
      <c r="X93" s="130" t="s">
        <v>47</v>
      </c>
      <c r="Y93" s="126"/>
      <c r="Z93" s="166"/>
      <c r="AA93" s="130"/>
      <c r="AB93" s="131"/>
      <c r="AC93" s="131"/>
      <c r="AD93" s="130"/>
      <c r="AE93" s="176"/>
      <c r="AF93" s="176"/>
      <c r="AG93" s="177"/>
      <c r="AH93" s="178"/>
      <c r="AI93" s="176"/>
      <c r="AJ93" s="177"/>
      <c r="AK93" s="178"/>
      <c r="AL93" s="176"/>
      <c r="AM93" s="177"/>
      <c r="AN93" s="178"/>
      <c r="AO93" s="176"/>
      <c r="AP93" s="176"/>
      <c r="AQ93" s="167"/>
      <c r="AR93" s="168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80"/>
      <c r="BS93" s="35"/>
    </row>
    <row r="94" spans="2:71" s="16" customFormat="1" ht="9.9499999999999993" customHeight="1">
      <c r="B94" s="133"/>
      <c r="C94" s="134"/>
      <c r="D94" s="134"/>
      <c r="E94" s="134"/>
      <c r="F94" s="134"/>
      <c r="G94" s="134"/>
      <c r="H94" s="137"/>
      <c r="I94" s="135"/>
      <c r="J94" s="136"/>
      <c r="K94" s="137"/>
      <c r="L94" s="135"/>
      <c r="M94" s="136"/>
      <c r="N94" s="137"/>
      <c r="O94" s="135"/>
      <c r="P94" s="136"/>
      <c r="Q94" s="137"/>
      <c r="R94" s="135"/>
      <c r="S94" s="136"/>
      <c r="T94" s="137"/>
      <c r="U94" s="135"/>
      <c r="V94" s="136"/>
      <c r="W94" s="136"/>
      <c r="X94" s="135"/>
      <c r="Y94" s="136"/>
      <c r="Z94" s="137"/>
      <c r="AA94" s="135"/>
      <c r="AB94" s="136"/>
      <c r="AC94" s="136"/>
      <c r="AD94" s="135"/>
      <c r="AE94" s="136"/>
      <c r="AF94" s="136"/>
      <c r="AG94" s="137"/>
      <c r="AH94" s="135"/>
      <c r="AI94" s="136"/>
      <c r="AJ94" s="137"/>
      <c r="AK94" s="135"/>
      <c r="AL94" s="136"/>
      <c r="AM94" s="137"/>
      <c r="AN94" s="135"/>
      <c r="AO94" s="136"/>
      <c r="AP94" s="136"/>
      <c r="AQ94" s="138"/>
      <c r="AR94" s="169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32"/>
      <c r="BS94" s="35"/>
    </row>
    <row r="95" spans="2:71" s="16" customFormat="1" ht="9.9499999999999993" customHeight="1">
      <c r="B95" s="63"/>
      <c r="H95" s="31"/>
      <c r="I95" s="139"/>
      <c r="J95" s="32"/>
      <c r="K95" s="31"/>
      <c r="L95" s="139"/>
      <c r="M95" s="32"/>
      <c r="N95" s="31"/>
      <c r="O95" s="139"/>
      <c r="P95" s="32"/>
      <c r="Q95" s="31"/>
      <c r="R95" s="139"/>
      <c r="S95" s="32"/>
      <c r="T95" s="31"/>
      <c r="U95" s="139"/>
      <c r="V95" s="32"/>
      <c r="W95" s="32"/>
      <c r="X95" s="139"/>
      <c r="Y95" s="32"/>
      <c r="Z95" s="31"/>
      <c r="AA95" s="139"/>
      <c r="AB95" s="32"/>
      <c r="AC95" s="32"/>
      <c r="AD95" s="139"/>
      <c r="AE95" s="32"/>
      <c r="AF95" s="32"/>
      <c r="AG95" s="31"/>
      <c r="AH95" s="139"/>
      <c r="AI95" s="32"/>
      <c r="AJ95" s="31"/>
      <c r="AK95" s="139"/>
      <c r="AL95" s="32"/>
      <c r="AM95" s="31"/>
      <c r="AN95" s="139"/>
      <c r="AO95" s="32"/>
      <c r="AP95" s="32"/>
      <c r="AQ95" s="140"/>
      <c r="AR95" s="169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32"/>
      <c r="BS95" s="35"/>
    </row>
    <row r="96" spans="2:71" s="16" customFormat="1" ht="9.9499999999999993" customHeight="1">
      <c r="B96" s="63"/>
      <c r="H96" s="31"/>
      <c r="I96" s="139"/>
      <c r="J96" s="32"/>
      <c r="K96" s="31"/>
      <c r="L96" s="139"/>
      <c r="M96" s="32"/>
      <c r="N96" s="31"/>
      <c r="O96" s="139"/>
      <c r="P96" s="32"/>
      <c r="Q96" s="31"/>
      <c r="R96" s="139"/>
      <c r="S96" s="32"/>
      <c r="T96" s="31"/>
      <c r="U96" s="139"/>
      <c r="V96" s="32"/>
      <c r="W96" s="32"/>
      <c r="X96" s="139"/>
      <c r="Y96" s="32"/>
      <c r="Z96" s="31"/>
      <c r="AA96" s="139"/>
      <c r="AB96" s="32"/>
      <c r="AC96" s="32"/>
      <c r="AD96" s="139"/>
      <c r="AE96" s="32"/>
      <c r="AF96" s="32"/>
      <c r="AG96" s="31"/>
      <c r="AH96" s="139"/>
      <c r="AI96" s="32"/>
      <c r="AJ96" s="31"/>
      <c r="AK96" s="139"/>
      <c r="AL96" s="32"/>
      <c r="AM96" s="31"/>
      <c r="AN96" s="139"/>
      <c r="AO96" s="32"/>
      <c r="AP96" s="32"/>
      <c r="AQ96" s="140"/>
      <c r="AR96" s="170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66"/>
      <c r="BD96" s="66"/>
      <c r="BE96" s="66"/>
      <c r="BF96" s="66"/>
      <c r="BG96" s="66"/>
      <c r="BH96" s="66"/>
      <c r="BI96" s="66"/>
      <c r="BJ96" s="66"/>
      <c r="BK96" s="141"/>
      <c r="BS96" s="35"/>
    </row>
    <row r="97" spans="2:71" s="66" customFormat="1" ht="9.9499999999999993" customHeight="1">
      <c r="B97" s="64"/>
      <c r="C97" s="43"/>
      <c r="D97" s="43"/>
      <c r="E97" s="43"/>
      <c r="F97" s="43"/>
      <c r="G97" s="43"/>
      <c r="H97" s="143"/>
      <c r="I97" s="142"/>
      <c r="J97" s="65"/>
      <c r="K97" s="143"/>
      <c r="L97" s="142"/>
      <c r="M97" s="65"/>
      <c r="N97" s="143"/>
      <c r="O97" s="142"/>
      <c r="P97" s="65"/>
      <c r="Q97" s="143"/>
      <c r="R97" s="142"/>
      <c r="S97" s="65"/>
      <c r="T97" s="143"/>
      <c r="U97" s="142"/>
      <c r="V97" s="65"/>
      <c r="W97" s="65"/>
      <c r="X97" s="142"/>
      <c r="Y97" s="65"/>
      <c r="Z97" s="143"/>
      <c r="AA97" s="142"/>
      <c r="AB97" s="65"/>
      <c r="AC97" s="65"/>
      <c r="AD97" s="142"/>
      <c r="AE97" s="65"/>
      <c r="AF97" s="65"/>
      <c r="AG97" s="143"/>
      <c r="AH97" s="142"/>
      <c r="AI97" s="65"/>
      <c r="AJ97" s="143"/>
      <c r="AK97" s="142"/>
      <c r="AL97" s="65"/>
      <c r="AM97" s="143"/>
      <c r="AN97" s="142"/>
      <c r="AO97" s="65"/>
      <c r="AP97" s="65"/>
      <c r="AQ97" s="144"/>
      <c r="AR97" s="171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6"/>
      <c r="BD97" s="146"/>
      <c r="BE97" s="146"/>
      <c r="BF97" s="146"/>
      <c r="BG97" s="146"/>
      <c r="BH97" s="146"/>
      <c r="BI97" s="146"/>
      <c r="BJ97" s="146"/>
      <c r="BK97" s="147"/>
      <c r="BS97" s="192"/>
    </row>
  </sheetData>
  <sheetProtection algorithmName="SHA-512" hashValue="+J4lT8bfcN78O1/e/TWVCABI70+mFCkBuCkz74PqQz5WmwLZG8M3JkN0jyTk0LnTr0/29Geb8jsmYgFofjilmg==" saltValue="9BUPMQcgrWcBPs6v7dbSYg==" spinCount="100000" sheet="1" selectLockedCells="1"/>
  <dataConsolidate/>
  <mergeCells count="422">
    <mergeCell ref="D71:L71"/>
    <mergeCell ref="R74:S75"/>
    <mergeCell ref="T74:Y75"/>
    <mergeCell ref="P57:U57"/>
    <mergeCell ref="P58:U58"/>
    <mergeCell ref="P59:U59"/>
    <mergeCell ref="P60:U60"/>
    <mergeCell ref="Y60:AD60"/>
    <mergeCell ref="Y57:AD57"/>
    <mergeCell ref="Y58:AD58"/>
    <mergeCell ref="Y59:AD59"/>
    <mergeCell ref="G57:L57"/>
    <mergeCell ref="G58:L58"/>
    <mergeCell ref="G59:L59"/>
    <mergeCell ref="B73:Q73"/>
    <mergeCell ref="G60:L60"/>
    <mergeCell ref="AC70:AJ70"/>
    <mergeCell ref="B74:E75"/>
    <mergeCell ref="F88:O88"/>
    <mergeCell ref="P88:Q88"/>
    <mergeCell ref="U88:X88"/>
    <mergeCell ref="U56:X56"/>
    <mergeCell ref="F82:O82"/>
    <mergeCell ref="P82:Q82"/>
    <mergeCell ref="F18:O18"/>
    <mergeCell ref="G28:L28"/>
    <mergeCell ref="G27:L27"/>
    <mergeCell ref="G26:L26"/>
    <mergeCell ref="G25:L25"/>
    <mergeCell ref="D39:L39"/>
    <mergeCell ref="U19:X19"/>
    <mergeCell ref="U20:X20"/>
    <mergeCell ref="U21:X21"/>
    <mergeCell ref="U22:X22"/>
    <mergeCell ref="U23:X23"/>
    <mergeCell ref="U24:X24"/>
    <mergeCell ref="R24:S24"/>
    <mergeCell ref="R23:S23"/>
    <mergeCell ref="R22:S22"/>
    <mergeCell ref="R21:S21"/>
    <mergeCell ref="R20:S20"/>
    <mergeCell ref="P24:Q24"/>
    <mergeCell ref="AM74:AO74"/>
    <mergeCell ref="R66:AN67"/>
    <mergeCell ref="P89:U89"/>
    <mergeCell ref="Y89:AD89"/>
    <mergeCell ref="Y90:AD90"/>
    <mergeCell ref="Y85:AD85"/>
    <mergeCell ref="Y88:AD88"/>
    <mergeCell ref="P84:Q84"/>
    <mergeCell ref="P92:U92"/>
    <mergeCell ref="R70:S70"/>
    <mergeCell ref="T70:Y70"/>
    <mergeCell ref="Z70:AB70"/>
    <mergeCell ref="BC72:BK72"/>
    <mergeCell ref="R73:S73"/>
    <mergeCell ref="T73:AF73"/>
    <mergeCell ref="AM73:AQ73"/>
    <mergeCell ref="AR73:AS73"/>
    <mergeCell ref="P90:U90"/>
    <mergeCell ref="P91:U91"/>
    <mergeCell ref="Y91:AD91"/>
    <mergeCell ref="AV77:AV78"/>
    <mergeCell ref="BE73:BK73"/>
    <mergeCell ref="Z74:Z75"/>
    <mergeCell ref="AR84:BB84"/>
    <mergeCell ref="K77:Q78"/>
    <mergeCell ref="R77:R78"/>
    <mergeCell ref="S77:X78"/>
    <mergeCell ref="K81:Q81"/>
    <mergeCell ref="S81:X81"/>
    <mergeCell ref="F74:P75"/>
    <mergeCell ref="AE89:AF92"/>
    <mergeCell ref="AN77:AN78"/>
    <mergeCell ref="AO77:AO78"/>
    <mergeCell ref="AP77:AP78"/>
    <mergeCell ref="AQ77:AQ78"/>
    <mergeCell ref="AR77:AR78"/>
    <mergeCell ref="G89:L89"/>
    <mergeCell ref="G90:L90"/>
    <mergeCell ref="G91:L91"/>
    <mergeCell ref="G92:L92"/>
    <mergeCell ref="AF84:AF88"/>
    <mergeCell ref="AS77:AS78"/>
    <mergeCell ref="AT77:AT78"/>
    <mergeCell ref="AU77:AU78"/>
    <mergeCell ref="BE66:BF66"/>
    <mergeCell ref="AP74:BK74"/>
    <mergeCell ref="AM75:AO76"/>
    <mergeCell ref="AP75:BK75"/>
    <mergeCell ref="AT73:AY73"/>
    <mergeCell ref="AZ73:BB73"/>
    <mergeCell ref="BC73:BD73"/>
    <mergeCell ref="Y92:AD92"/>
    <mergeCell ref="R85:S85"/>
    <mergeCell ref="R86:S86"/>
    <mergeCell ref="R71:S72"/>
    <mergeCell ref="T71:AF72"/>
    <mergeCell ref="AK71:AL71"/>
    <mergeCell ref="AM71:BK71"/>
    <mergeCell ref="AK72:AL76"/>
    <mergeCell ref="AM72:BB72"/>
    <mergeCell ref="AV70:AZ70"/>
    <mergeCell ref="BA70:BB70"/>
    <mergeCell ref="BC70:BF70"/>
    <mergeCell ref="BH70:BK70"/>
    <mergeCell ref="B55:C55"/>
    <mergeCell ref="D55:E55"/>
    <mergeCell ref="Y55:AD55"/>
    <mergeCell ref="B54:C54"/>
    <mergeCell ref="D54:E54"/>
    <mergeCell ref="R54:S54"/>
    <mergeCell ref="R55:S55"/>
    <mergeCell ref="U54:X54"/>
    <mergeCell ref="U55:X55"/>
    <mergeCell ref="Y54:AD54"/>
    <mergeCell ref="P55:Q55"/>
    <mergeCell ref="AF52:AF56"/>
    <mergeCell ref="B56:C56"/>
    <mergeCell ref="D56:E56"/>
    <mergeCell ref="AE57:AF60"/>
    <mergeCell ref="AK69:AQ70"/>
    <mergeCell ref="BB67:BK67"/>
    <mergeCell ref="AW67:BA67"/>
    <mergeCell ref="Y48:AD48"/>
    <mergeCell ref="F47:J47"/>
    <mergeCell ref="K47:Q47"/>
    <mergeCell ref="S47:T47"/>
    <mergeCell ref="U47:V47"/>
    <mergeCell ref="F49:J49"/>
    <mergeCell ref="B53:C53"/>
    <mergeCell ref="D53:E53"/>
    <mergeCell ref="Y53:AD53"/>
    <mergeCell ref="B52:C52"/>
    <mergeCell ref="D52:E52"/>
    <mergeCell ref="R51:S51"/>
    <mergeCell ref="R52:S52"/>
    <mergeCell ref="R53:S53"/>
    <mergeCell ref="F52:O52"/>
    <mergeCell ref="P52:Q52"/>
    <mergeCell ref="U52:X52"/>
    <mergeCell ref="F53:O53"/>
    <mergeCell ref="P53:Q53"/>
    <mergeCell ref="U53:X53"/>
    <mergeCell ref="Y52:AD52"/>
    <mergeCell ref="F51:O51"/>
    <mergeCell ref="P51:Q51"/>
    <mergeCell ref="U51:X51"/>
    <mergeCell ref="Y51:AD51"/>
    <mergeCell ref="R56:S56"/>
    <mergeCell ref="BC40:BK40"/>
    <mergeCell ref="BE41:BK41"/>
    <mergeCell ref="AZ41:BB41"/>
    <mergeCell ref="BC41:BD41"/>
    <mergeCell ref="AM41:AQ41"/>
    <mergeCell ref="T39:AF40"/>
    <mergeCell ref="AK39:AL39"/>
    <mergeCell ref="AM39:BK39"/>
    <mergeCell ref="AY46:AZ46"/>
    <mergeCell ref="Y45:AD46"/>
    <mergeCell ref="AE45:AE56"/>
    <mergeCell ref="AF45:AF51"/>
    <mergeCell ref="AG45:AM46"/>
    <mergeCell ref="AW45:AX45"/>
    <mergeCell ref="AR52:BB52"/>
    <mergeCell ref="BC45:BK46"/>
    <mergeCell ref="U50:X50"/>
    <mergeCell ref="R50:S50"/>
    <mergeCell ref="S48:X48"/>
    <mergeCell ref="AR41:AS41"/>
    <mergeCell ref="S49:X49"/>
    <mergeCell ref="Y49:AD49"/>
    <mergeCell ref="B86:C86"/>
    <mergeCell ref="D86:E86"/>
    <mergeCell ref="Y86:AD86"/>
    <mergeCell ref="B85:C85"/>
    <mergeCell ref="D85:E85"/>
    <mergeCell ref="B87:C87"/>
    <mergeCell ref="D87:E87"/>
    <mergeCell ref="R87:S87"/>
    <mergeCell ref="Y87:AD87"/>
    <mergeCell ref="F85:O85"/>
    <mergeCell ref="P85:Q85"/>
    <mergeCell ref="U85:X85"/>
    <mergeCell ref="F86:O86"/>
    <mergeCell ref="P86:Q86"/>
    <mergeCell ref="U86:X86"/>
    <mergeCell ref="F87:O87"/>
    <mergeCell ref="P87:Q87"/>
    <mergeCell ref="U87:X87"/>
    <mergeCell ref="B88:C88"/>
    <mergeCell ref="D88:E88"/>
    <mergeCell ref="BA77:BB77"/>
    <mergeCell ref="BC77:BK78"/>
    <mergeCell ref="AW78:AX78"/>
    <mergeCell ref="AY78:AZ78"/>
    <mergeCell ref="S79:T79"/>
    <mergeCell ref="U79:V79"/>
    <mergeCell ref="W79:X79"/>
    <mergeCell ref="Y77:AD78"/>
    <mergeCell ref="Y79:AD79"/>
    <mergeCell ref="AW77:AX77"/>
    <mergeCell ref="AY77:AZ77"/>
    <mergeCell ref="Y81:AD81"/>
    <mergeCell ref="B82:C82"/>
    <mergeCell ref="D82:E82"/>
    <mergeCell ref="U82:X82"/>
    <mergeCell ref="Y82:AD82"/>
    <mergeCell ref="AE77:AE88"/>
    <mergeCell ref="AF77:AF83"/>
    <mergeCell ref="AG77:AM78"/>
    <mergeCell ref="Y80:AD80"/>
    <mergeCell ref="R88:S88"/>
    <mergeCell ref="F84:O84"/>
    <mergeCell ref="B51:C51"/>
    <mergeCell ref="D51:E51"/>
    <mergeCell ref="B84:C84"/>
    <mergeCell ref="D84:E84"/>
    <mergeCell ref="Y84:AD84"/>
    <mergeCell ref="B83:C83"/>
    <mergeCell ref="D83:E83"/>
    <mergeCell ref="Y83:AD83"/>
    <mergeCell ref="R83:S83"/>
    <mergeCell ref="R84:S84"/>
    <mergeCell ref="R82:S82"/>
    <mergeCell ref="F83:O83"/>
    <mergeCell ref="P83:Q83"/>
    <mergeCell ref="U83:X83"/>
    <mergeCell ref="U84:X84"/>
    <mergeCell ref="F56:O56"/>
    <mergeCell ref="P56:Q56"/>
    <mergeCell ref="F54:O54"/>
    <mergeCell ref="P54:Q54"/>
    <mergeCell ref="F55:O55"/>
    <mergeCell ref="B77:C81"/>
    <mergeCell ref="D77:E78"/>
    <mergeCell ref="F77:J78"/>
    <mergeCell ref="Y56:AD56"/>
    <mergeCell ref="D80:E80"/>
    <mergeCell ref="F80:J80"/>
    <mergeCell ref="K80:Q80"/>
    <mergeCell ref="S80:X80"/>
    <mergeCell ref="D79:E79"/>
    <mergeCell ref="F79:J79"/>
    <mergeCell ref="K79:Q79"/>
    <mergeCell ref="F81:J81"/>
    <mergeCell ref="D81:E81"/>
    <mergeCell ref="B13:C17"/>
    <mergeCell ref="D13:E14"/>
    <mergeCell ref="F13:J14"/>
    <mergeCell ref="K13:Q14"/>
    <mergeCell ref="R13:R14"/>
    <mergeCell ref="S13:X14"/>
    <mergeCell ref="B45:C49"/>
    <mergeCell ref="D45:E46"/>
    <mergeCell ref="F45:J46"/>
    <mergeCell ref="K45:Q46"/>
    <mergeCell ref="R45:R46"/>
    <mergeCell ref="S45:X46"/>
    <mergeCell ref="R42:S43"/>
    <mergeCell ref="T42:Y43"/>
    <mergeCell ref="W47:X47"/>
    <mergeCell ref="Y47:AD47"/>
    <mergeCell ref="K48:Q48"/>
    <mergeCell ref="Z42:Z43"/>
    <mergeCell ref="P28:U28"/>
    <mergeCell ref="Y23:AD23"/>
    <mergeCell ref="Y21:AD21"/>
    <mergeCell ref="Y20:AD20"/>
    <mergeCell ref="U15:V15"/>
    <mergeCell ref="Y13:AD14"/>
    <mergeCell ref="D50:E50"/>
    <mergeCell ref="P50:Q50"/>
    <mergeCell ref="B19:C19"/>
    <mergeCell ref="D21:E21"/>
    <mergeCell ref="B21:C21"/>
    <mergeCell ref="D22:E22"/>
    <mergeCell ref="B22:C22"/>
    <mergeCell ref="D23:E23"/>
    <mergeCell ref="B23:C23"/>
    <mergeCell ref="D19:E19"/>
    <mergeCell ref="B24:C24"/>
    <mergeCell ref="D20:E20"/>
    <mergeCell ref="B20:C20"/>
    <mergeCell ref="B50:C50"/>
    <mergeCell ref="F50:O50"/>
    <mergeCell ref="D48:E48"/>
    <mergeCell ref="F48:J48"/>
    <mergeCell ref="B41:Q41"/>
    <mergeCell ref="D47:E47"/>
    <mergeCell ref="D49:E49"/>
    <mergeCell ref="K49:Q49"/>
    <mergeCell ref="D7:L7"/>
    <mergeCell ref="R7:S8"/>
    <mergeCell ref="T7:AF8"/>
    <mergeCell ref="AE15:BK33"/>
    <mergeCell ref="F23:O23"/>
    <mergeCell ref="F22:O22"/>
    <mergeCell ref="P23:Q23"/>
    <mergeCell ref="P22:Q22"/>
    <mergeCell ref="F24:O24"/>
    <mergeCell ref="AK7:AL7"/>
    <mergeCell ref="AM7:BK7"/>
    <mergeCell ref="AK8:AL12"/>
    <mergeCell ref="AM8:BB8"/>
    <mergeCell ref="BC8:BK8"/>
    <mergeCell ref="B9:Q9"/>
    <mergeCell ref="R9:S9"/>
    <mergeCell ref="T9:AF9"/>
    <mergeCell ref="AM9:AQ9"/>
    <mergeCell ref="K17:Q17"/>
    <mergeCell ref="S17:X17"/>
    <mergeCell ref="Y17:AD17"/>
    <mergeCell ref="D16:E16"/>
    <mergeCell ref="F16:J16"/>
    <mergeCell ref="K16:Q16"/>
    <mergeCell ref="R10:S11"/>
    <mergeCell ref="T10:Y11"/>
    <mergeCell ref="W15:X15"/>
    <mergeCell ref="Y15:AD15"/>
    <mergeCell ref="Y24:AD24"/>
    <mergeCell ref="AR9:AS9"/>
    <mergeCell ref="AT9:AY9"/>
    <mergeCell ref="AZ9:BB9"/>
    <mergeCell ref="BC9:BD9"/>
    <mergeCell ref="AM10:AO10"/>
    <mergeCell ref="AP10:BK10"/>
    <mergeCell ref="AM11:AO12"/>
    <mergeCell ref="AP11:BK11"/>
    <mergeCell ref="Z10:Z11"/>
    <mergeCell ref="BE9:BK9"/>
    <mergeCell ref="S15:T15"/>
    <mergeCell ref="S16:X16"/>
    <mergeCell ref="Y16:AD16"/>
    <mergeCell ref="U18:X18"/>
    <mergeCell ref="Y18:AD18"/>
    <mergeCell ref="Y19:AD19"/>
    <mergeCell ref="R19:S19"/>
    <mergeCell ref="R18:S18"/>
    <mergeCell ref="Y22:AD22"/>
    <mergeCell ref="R2:AN3"/>
    <mergeCell ref="BE2:BF2"/>
    <mergeCell ref="BG2:BK2"/>
    <mergeCell ref="BB3:BK3"/>
    <mergeCell ref="R6:S6"/>
    <mergeCell ref="T6:Y6"/>
    <mergeCell ref="Z6:AB6"/>
    <mergeCell ref="AC6:AJ6"/>
    <mergeCell ref="AV6:AZ6"/>
    <mergeCell ref="BA6:BB6"/>
    <mergeCell ref="BC6:BF6"/>
    <mergeCell ref="BH6:BK6"/>
    <mergeCell ref="AK5:AQ6"/>
    <mergeCell ref="AW3:BA3"/>
    <mergeCell ref="AT41:AY41"/>
    <mergeCell ref="BE34:BF34"/>
    <mergeCell ref="BG34:BK34"/>
    <mergeCell ref="BB35:BK35"/>
    <mergeCell ref="BC38:BF38"/>
    <mergeCell ref="P27:U27"/>
    <mergeCell ref="P26:U26"/>
    <mergeCell ref="Y27:AD27"/>
    <mergeCell ref="Y26:AD26"/>
    <mergeCell ref="R34:AN35"/>
    <mergeCell ref="R38:S38"/>
    <mergeCell ref="T38:Y38"/>
    <mergeCell ref="Z38:AB38"/>
    <mergeCell ref="AC38:AJ38"/>
    <mergeCell ref="R41:S41"/>
    <mergeCell ref="T41:AF41"/>
    <mergeCell ref="AK37:AQ38"/>
    <mergeCell ref="AM40:BB40"/>
    <mergeCell ref="R39:S40"/>
    <mergeCell ref="AW35:BA35"/>
    <mergeCell ref="Y25:AD25"/>
    <mergeCell ref="Y28:AD28"/>
    <mergeCell ref="P25:U25"/>
    <mergeCell ref="BA38:BB38"/>
    <mergeCell ref="AV38:AZ38"/>
    <mergeCell ref="P18:Q18"/>
    <mergeCell ref="B10:E11"/>
    <mergeCell ref="F10:P11"/>
    <mergeCell ref="B42:E43"/>
    <mergeCell ref="F42:P43"/>
    <mergeCell ref="D15:E15"/>
    <mergeCell ref="F15:J15"/>
    <mergeCell ref="K15:Q15"/>
    <mergeCell ref="D17:E17"/>
    <mergeCell ref="F17:J17"/>
    <mergeCell ref="F21:O21"/>
    <mergeCell ref="F20:O20"/>
    <mergeCell ref="F19:O19"/>
    <mergeCell ref="P21:Q21"/>
    <mergeCell ref="P20:Q20"/>
    <mergeCell ref="P19:Q19"/>
    <mergeCell ref="D24:E24"/>
    <mergeCell ref="B18:C18"/>
    <mergeCell ref="D18:E18"/>
    <mergeCell ref="AA10:AG11"/>
    <mergeCell ref="AA42:AG43"/>
    <mergeCell ref="AA74:AG75"/>
    <mergeCell ref="AN45:AN46"/>
    <mergeCell ref="BA45:BB45"/>
    <mergeCell ref="AU45:AU46"/>
    <mergeCell ref="AT45:AT46"/>
    <mergeCell ref="AS45:AS46"/>
    <mergeCell ref="AR45:AR46"/>
    <mergeCell ref="AQ45:AQ46"/>
    <mergeCell ref="AP45:AP46"/>
    <mergeCell ref="AO45:AO46"/>
    <mergeCell ref="AP42:BK42"/>
    <mergeCell ref="AM43:AO44"/>
    <mergeCell ref="AP43:BK43"/>
    <mergeCell ref="BH38:BK38"/>
    <mergeCell ref="AV45:AV46"/>
    <mergeCell ref="AY45:AZ45"/>
    <mergeCell ref="AM42:AO42"/>
    <mergeCell ref="Y50:AD50"/>
    <mergeCell ref="AK40:AL44"/>
    <mergeCell ref="AW46:AX46"/>
    <mergeCell ref="AE13:BK14"/>
    <mergeCell ref="BG66:BK66"/>
  </mergeCells>
  <phoneticPr fontId="1"/>
  <dataValidations disablePrompts="1" count="6">
    <dataValidation type="list" allowBlank="1" sqref="AR9" xr:uid="{1B99EECE-1020-413F-AE23-E1B0E1BD9A53}">
      <formula1>$BM$7:$BM$11</formula1>
    </dataValidation>
    <dataValidation type="list" allowBlank="1" showInputMessage="1" sqref="BC9" xr:uid="{D8078E4F-F87F-4608-A883-54D710B9AD87}">
      <formula1>$BQ$7:$BQ$8</formula1>
    </dataValidation>
    <dataValidation type="list" allowBlank="1" showInputMessage="1" sqref="AZ9" xr:uid="{CD91B626-770C-4FBC-B6C5-086F369BA509}">
      <formula1>$BO$7:$BO$9</formula1>
    </dataValidation>
    <dataValidation type="textLength" allowBlank="1" showInputMessage="1" showErrorMessage="1" sqref="BE9" xr:uid="{E1735AEC-C563-4608-9B77-0ACC055C3862}">
      <formula1>0</formula1>
      <formula2>9</formula2>
    </dataValidation>
    <dataValidation type="whole" allowBlank="1" showInputMessage="1" showErrorMessage="1" sqref="BC64:BK65 BE53:BK56 BE90:BK92 BE48:BK48 BE58:BK60 BE82:BK83 BE50:BK51 BE85:BK88 BE80:BK80 BC96:BK97" xr:uid="{061DA6DC-FC63-4271-8074-C137E0562B09}">
      <formula1>0</formula1>
      <formula2>9</formula2>
    </dataValidation>
    <dataValidation type="list" errorStyle="information" allowBlank="1" showInputMessage="1" showErrorMessage="1" error="プルダウンで税率をお選びください" sqref="P19:Q24" xr:uid="{6C57C707-F77D-4F5A-AC69-33D709332585}">
      <formula1>$BS$7:$BS$9</formula1>
    </dataValidation>
  </dataValidations>
  <printOptions horizontalCentered="1"/>
  <pageMargins left="0.19685039370078741" right="0.19685039370078741" top="0.39370078740157483" bottom="0.27559055118110237" header="0.31496062992125984" footer="0.11811023622047245"/>
  <pageSetup paperSize="9" fitToHeight="0" orientation="landscape" blackAndWhite="1" cellComments="asDisplayed" r:id="rId1"/>
  <headerFooter>
    <oddFooter>&amp;R&amp;"ＭＳ Ｐ明朝,標準"&amp;6 202308</oddFooter>
  </headerFooter>
  <rowBreaks count="1" manualBreakCount="1">
    <brk id="33" min="1" max="62" man="1"/>
  </rowBreaks>
  <ignoredErrors>
    <ignoredError sqref="BG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304E-8A3D-4288-8090-2C038C044007}">
  <sheetPr>
    <tabColor rgb="FF92D050"/>
  </sheetPr>
  <dimension ref="B1:BX97"/>
  <sheetViews>
    <sheetView showGridLines="0" showZeros="0" zoomScaleNormal="100" zoomScaleSheetLayoutView="115" workbookViewId="0">
      <selection activeCell="Y17" sqref="Y16:AD17"/>
    </sheetView>
  </sheetViews>
  <sheetFormatPr defaultColWidth="2.125" defaultRowHeight="11.1" customHeight="1"/>
  <cols>
    <col min="1" max="1" width="2.125" style="14"/>
    <col min="2" max="5" width="1.375" style="14" customWidth="1"/>
    <col min="6" max="30" width="2.625" style="14" customWidth="1"/>
    <col min="31" max="32" width="1.625" style="14" customWidth="1"/>
    <col min="33" max="39" width="2.375" style="14" customWidth="1"/>
    <col min="40" max="48" width="1.875" style="14" customWidth="1"/>
    <col min="49" max="53" width="1.25" style="14" customWidth="1"/>
    <col min="54" max="54" width="1.25" style="15" customWidth="1"/>
    <col min="55" max="63" width="1.75" style="15" customWidth="1"/>
    <col min="64" max="64" width="2.125" style="14"/>
    <col min="65" max="70" width="2.125" style="14" hidden="1" customWidth="1"/>
    <col min="71" max="71" width="3.5" style="14" hidden="1" customWidth="1"/>
    <col min="72" max="16384" width="2.125" style="14"/>
  </cols>
  <sheetData>
    <row r="1" spans="2:71" ht="12">
      <c r="B1" s="13"/>
      <c r="E1" s="13"/>
      <c r="F1" s="13"/>
      <c r="BS1" s="16"/>
    </row>
    <row r="2" spans="2:71" s="16" customFormat="1" ht="15.6" customHeight="1">
      <c r="O2" s="17"/>
      <c r="R2" s="394" t="s">
        <v>64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BB2" s="18"/>
      <c r="BC2" s="18"/>
      <c r="BD2" s="18"/>
      <c r="BE2" s="235"/>
      <c r="BF2" s="235"/>
      <c r="BG2" s="235" t="s">
        <v>74</v>
      </c>
      <c r="BH2" s="235"/>
      <c r="BI2" s="235"/>
      <c r="BJ2" s="235"/>
      <c r="BK2" s="235"/>
    </row>
    <row r="3" spans="2:71" s="16" customFormat="1" ht="15" customHeight="1" thickBot="1">
      <c r="O3" s="17"/>
      <c r="Q3" s="19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19"/>
      <c r="AW3" s="651" t="s">
        <v>127</v>
      </c>
      <c r="AX3" s="651"/>
      <c r="AY3" s="651"/>
      <c r="AZ3" s="651"/>
      <c r="BA3" s="651"/>
      <c r="BB3" s="396">
        <f>'1頁'!$BB$3</f>
        <v>0</v>
      </c>
      <c r="BC3" s="396"/>
      <c r="BD3" s="396"/>
      <c r="BE3" s="396"/>
      <c r="BF3" s="396"/>
      <c r="BG3" s="396"/>
      <c r="BH3" s="396"/>
      <c r="BI3" s="396"/>
      <c r="BJ3" s="396"/>
      <c r="BK3" s="396"/>
    </row>
    <row r="4" spans="2:71" s="16" customFormat="1" ht="5.45" customHeight="1" thickTop="1" thickBot="1">
      <c r="AV4" s="20"/>
      <c r="AW4" s="20"/>
      <c r="AX4" s="20"/>
      <c r="AY4" s="20"/>
      <c r="AZ4" s="20"/>
      <c r="BA4" s="20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2:71" s="16" customFormat="1" ht="3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5"/>
      <c r="R5" s="26"/>
      <c r="S5" s="27"/>
      <c r="T5" s="27"/>
      <c r="U5" s="27"/>
      <c r="V5" s="27"/>
      <c r="W5" s="27"/>
      <c r="X5" s="27"/>
      <c r="Y5" s="28"/>
      <c r="Z5" s="26"/>
      <c r="AA5" s="27"/>
      <c r="AB5" s="28"/>
      <c r="AC5" s="26"/>
      <c r="AD5" s="27"/>
      <c r="AE5" s="27"/>
      <c r="AF5" s="27"/>
      <c r="AG5" s="27"/>
      <c r="AH5" s="27"/>
      <c r="AI5" s="27"/>
      <c r="AJ5" s="28"/>
      <c r="AK5" s="237" t="s">
        <v>11</v>
      </c>
      <c r="AL5" s="397"/>
      <c r="AM5" s="397"/>
      <c r="AN5" s="397"/>
      <c r="AO5" s="397"/>
      <c r="AP5" s="397"/>
      <c r="AQ5" s="397"/>
      <c r="AR5" s="29"/>
      <c r="AS5" s="5"/>
      <c r="AT5" s="5"/>
      <c r="AU5" s="3"/>
      <c r="AV5" s="5"/>
      <c r="AW5" s="5"/>
      <c r="AX5" s="5"/>
      <c r="AY5" s="5"/>
      <c r="AZ5" s="5"/>
      <c r="BA5" s="4"/>
      <c r="BB5" s="4"/>
      <c r="BC5" s="5"/>
      <c r="BD5" s="5"/>
      <c r="BE5" s="5"/>
      <c r="BF5" s="5"/>
      <c r="BG5" s="5"/>
      <c r="BH5" s="5"/>
      <c r="BI5" s="5"/>
      <c r="BJ5" s="5"/>
      <c r="BK5" s="9"/>
    </row>
    <row r="6" spans="2:71" s="16" customFormat="1" ht="20.100000000000001" customHeight="1">
      <c r="B6" s="30"/>
      <c r="C6" s="148"/>
      <c r="D6" s="148" t="s">
        <v>12</v>
      </c>
      <c r="Q6" s="31"/>
      <c r="R6" s="240" t="s">
        <v>9</v>
      </c>
      <c r="S6" s="241"/>
      <c r="T6" s="399">
        <f>'1頁'!$T$6</f>
        <v>0</v>
      </c>
      <c r="U6" s="399"/>
      <c r="V6" s="399"/>
      <c r="W6" s="399"/>
      <c r="X6" s="399"/>
      <c r="Y6" s="400"/>
      <c r="Z6" s="244" t="s">
        <v>15</v>
      </c>
      <c r="AA6" s="244"/>
      <c r="AB6" s="244"/>
      <c r="AC6" s="401">
        <f>'1頁'!$AC$6</f>
        <v>0</v>
      </c>
      <c r="AD6" s="401"/>
      <c r="AE6" s="401"/>
      <c r="AF6" s="401"/>
      <c r="AG6" s="401"/>
      <c r="AH6" s="401"/>
      <c r="AI6" s="401"/>
      <c r="AJ6" s="401"/>
      <c r="AK6" s="398"/>
      <c r="AL6" s="398"/>
      <c r="AM6" s="398"/>
      <c r="AN6" s="398"/>
      <c r="AO6" s="398"/>
      <c r="AP6" s="398"/>
      <c r="AQ6" s="398"/>
      <c r="AR6" s="10"/>
      <c r="AS6" s="189" t="str">
        <f>'1頁'!$AS$6</f>
        <v>T</v>
      </c>
      <c r="AT6" s="189">
        <f>'1頁'!$AT$6</f>
        <v>0</v>
      </c>
      <c r="AU6" s="190" t="s">
        <v>110</v>
      </c>
      <c r="AV6" s="403">
        <f>'1頁'!$AV$6</f>
        <v>0</v>
      </c>
      <c r="AW6" s="403"/>
      <c r="AX6" s="403"/>
      <c r="AY6" s="403"/>
      <c r="AZ6" s="403"/>
      <c r="BA6" s="247" t="s">
        <v>63</v>
      </c>
      <c r="BB6" s="247"/>
      <c r="BC6" s="403">
        <f>'1頁'!$BC$6</f>
        <v>0</v>
      </c>
      <c r="BD6" s="403"/>
      <c r="BE6" s="403"/>
      <c r="BF6" s="403"/>
      <c r="BG6" s="191" t="s">
        <v>63</v>
      </c>
      <c r="BH6" s="403">
        <f>'1頁'!$BH$6</f>
        <v>0</v>
      </c>
      <c r="BI6" s="403"/>
      <c r="BJ6" s="403"/>
      <c r="BK6" s="404"/>
    </row>
    <row r="7" spans="2:71" s="16" customFormat="1" ht="20.100000000000001" customHeight="1">
      <c r="B7" s="30"/>
      <c r="D7" s="405" t="str">
        <f>'1頁'!$D$7</f>
        <v>a</v>
      </c>
      <c r="E7" s="405"/>
      <c r="F7" s="405"/>
      <c r="G7" s="405"/>
      <c r="H7" s="405"/>
      <c r="I7" s="405"/>
      <c r="J7" s="405"/>
      <c r="K7" s="405"/>
      <c r="L7" s="405"/>
      <c r="N7" s="8" t="s">
        <v>10</v>
      </c>
      <c r="O7" s="32"/>
      <c r="P7" s="32"/>
      <c r="Q7" s="31"/>
      <c r="R7" s="240" t="s">
        <v>13</v>
      </c>
      <c r="S7" s="241"/>
      <c r="T7" s="406">
        <f>'1頁'!$T$7</f>
        <v>0</v>
      </c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33"/>
      <c r="AH7" s="33"/>
      <c r="AI7" s="33"/>
      <c r="AJ7" s="34"/>
      <c r="AK7" s="251" t="s">
        <v>16</v>
      </c>
      <c r="AL7" s="252"/>
      <c r="AM7" s="407">
        <f>'1頁'!$AM$7</f>
        <v>0</v>
      </c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9"/>
      <c r="BM7" s="16" t="s">
        <v>0</v>
      </c>
      <c r="BO7" s="16" t="s">
        <v>56</v>
      </c>
      <c r="BQ7" s="16" t="s">
        <v>2</v>
      </c>
      <c r="BS7" s="40">
        <v>10</v>
      </c>
    </row>
    <row r="8" spans="2:71" s="16" customFormat="1" ht="11.1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240"/>
      <c r="S8" s="241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J8" s="39"/>
      <c r="AK8" s="256" t="s">
        <v>18</v>
      </c>
      <c r="AL8" s="257"/>
      <c r="AM8" s="251" t="s">
        <v>70</v>
      </c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52"/>
      <c r="BC8" s="251" t="s">
        <v>71</v>
      </c>
      <c r="BD8" s="261"/>
      <c r="BE8" s="261"/>
      <c r="BF8" s="261"/>
      <c r="BG8" s="261"/>
      <c r="BH8" s="261"/>
      <c r="BI8" s="261"/>
      <c r="BJ8" s="261"/>
      <c r="BK8" s="262"/>
      <c r="BM8" s="16" t="s">
        <v>17</v>
      </c>
      <c r="BO8" s="16" t="s">
        <v>1</v>
      </c>
      <c r="BQ8" s="16" t="s">
        <v>57</v>
      </c>
      <c r="BS8" s="35">
        <v>8</v>
      </c>
    </row>
    <row r="9" spans="2:71" s="16" customFormat="1" ht="20.100000000000001" customHeight="1"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2"/>
      <c r="R9" s="266" t="s">
        <v>8</v>
      </c>
      <c r="S9" s="241"/>
      <c r="T9" s="410">
        <f>'1頁'!$T$9</f>
        <v>0</v>
      </c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J9" s="39"/>
      <c r="AK9" s="240"/>
      <c r="AL9" s="258"/>
      <c r="AM9" s="411">
        <f>'1頁'!$AM$9</f>
        <v>0</v>
      </c>
      <c r="AN9" s="412"/>
      <c r="AO9" s="412"/>
      <c r="AP9" s="412"/>
      <c r="AQ9" s="412"/>
      <c r="AR9" s="413" t="str">
        <f>'1頁'!$AR$9</f>
        <v>銀行</v>
      </c>
      <c r="AS9" s="413"/>
      <c r="AT9" s="412">
        <f>'1頁'!$AT$9</f>
        <v>0</v>
      </c>
      <c r="AU9" s="412"/>
      <c r="AV9" s="412"/>
      <c r="AW9" s="412"/>
      <c r="AX9" s="412"/>
      <c r="AY9" s="412"/>
      <c r="AZ9" s="413">
        <f>'1頁'!$AZ$9</f>
        <v>0</v>
      </c>
      <c r="BA9" s="413"/>
      <c r="BB9" s="414"/>
      <c r="BC9" s="415" t="str">
        <f>'1頁'!$BC$9</f>
        <v>当座</v>
      </c>
      <c r="BD9" s="414"/>
      <c r="BE9" s="416">
        <f>'1頁'!$BE$9</f>
        <v>0</v>
      </c>
      <c r="BF9" s="417"/>
      <c r="BG9" s="417"/>
      <c r="BH9" s="417"/>
      <c r="BI9" s="417"/>
      <c r="BJ9" s="417"/>
      <c r="BK9" s="418"/>
      <c r="BM9" s="16" t="s">
        <v>58</v>
      </c>
      <c r="BS9" s="40" t="s">
        <v>103</v>
      </c>
    </row>
    <row r="10" spans="2:71" s="16" customFormat="1" ht="14.1" customHeight="1">
      <c r="B10" s="624"/>
      <c r="C10" s="241"/>
      <c r="D10" s="241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41"/>
      <c r="R10" s="266" t="s">
        <v>4</v>
      </c>
      <c r="S10" s="241"/>
      <c r="T10" s="399">
        <f>'1頁'!$T$10</f>
        <v>0</v>
      </c>
      <c r="U10" s="399"/>
      <c r="V10" s="399"/>
      <c r="W10" s="399"/>
      <c r="X10" s="399"/>
      <c r="Y10" s="399"/>
      <c r="Z10" s="300" t="s">
        <v>3</v>
      </c>
      <c r="AA10" s="494">
        <f>'1頁'!$AA$10</f>
        <v>0</v>
      </c>
      <c r="AB10" s="494"/>
      <c r="AC10" s="494"/>
      <c r="AD10" s="494"/>
      <c r="AE10" s="494"/>
      <c r="AF10" s="494"/>
      <c r="AG10" s="494"/>
      <c r="AJ10" s="39"/>
      <c r="AK10" s="240"/>
      <c r="AL10" s="258"/>
      <c r="AM10" s="251" t="s">
        <v>19</v>
      </c>
      <c r="AN10" s="261"/>
      <c r="AO10" s="252"/>
      <c r="AP10" s="419">
        <f>'1頁'!$AP$10</f>
        <v>0</v>
      </c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1"/>
      <c r="BM10" s="16" t="s">
        <v>59</v>
      </c>
      <c r="BS10" s="35"/>
    </row>
    <row r="11" spans="2:71" s="16" customFormat="1" ht="20.100000000000001" customHeight="1">
      <c r="B11" s="624"/>
      <c r="C11" s="241"/>
      <c r="D11" s="241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41"/>
      <c r="R11" s="266"/>
      <c r="S11" s="241"/>
      <c r="T11" s="399"/>
      <c r="U11" s="399"/>
      <c r="V11" s="399"/>
      <c r="W11" s="399"/>
      <c r="X11" s="399"/>
      <c r="Y11" s="399"/>
      <c r="Z11" s="300"/>
      <c r="AA11" s="494"/>
      <c r="AB11" s="494"/>
      <c r="AC11" s="494"/>
      <c r="AD11" s="494"/>
      <c r="AE11" s="494"/>
      <c r="AF11" s="494"/>
      <c r="AG11" s="494"/>
      <c r="AH11" s="32"/>
      <c r="AI11" s="32"/>
      <c r="AJ11" s="39"/>
      <c r="AK11" s="240"/>
      <c r="AL11" s="258"/>
      <c r="AM11" s="279" t="s">
        <v>20</v>
      </c>
      <c r="AN11" s="225"/>
      <c r="AO11" s="280"/>
      <c r="AP11" s="422">
        <f>'1頁'!$AP$11</f>
        <v>0</v>
      </c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4"/>
      <c r="BS11" s="35"/>
    </row>
    <row r="12" spans="2:71" s="16" customFormat="1" ht="3.95" customHeight="1" thickBot="1">
      <c r="B12" s="193"/>
      <c r="C12" s="43"/>
      <c r="D12" s="43"/>
      <c r="E12" s="43"/>
      <c r="F12" s="43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44"/>
      <c r="S12" s="45"/>
      <c r="T12" s="45"/>
      <c r="AE12" s="46"/>
      <c r="AF12" s="46"/>
      <c r="AG12" s="46"/>
      <c r="AH12" s="46"/>
      <c r="AI12" s="46"/>
      <c r="AJ12" s="47"/>
      <c r="AK12" s="259"/>
      <c r="AL12" s="260"/>
      <c r="AM12" s="281"/>
      <c r="AN12" s="282"/>
      <c r="AO12" s="283"/>
      <c r="AP12" s="48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50"/>
    </row>
    <row r="13" spans="2:71" s="16" customFormat="1" ht="12.95" customHeight="1">
      <c r="B13" s="635" t="s">
        <v>48</v>
      </c>
      <c r="C13" s="295"/>
      <c r="D13" s="294" t="s">
        <v>49</v>
      </c>
      <c r="E13" s="436"/>
      <c r="F13" s="294" t="s">
        <v>50</v>
      </c>
      <c r="G13" s="295"/>
      <c r="H13" s="295"/>
      <c r="I13" s="295"/>
      <c r="J13" s="295"/>
      <c r="K13" s="295"/>
      <c r="L13" s="295"/>
      <c r="M13" s="295"/>
      <c r="N13" s="295"/>
      <c r="O13" s="436"/>
      <c r="P13" s="294" t="s">
        <v>35</v>
      </c>
      <c r="Q13" s="436"/>
      <c r="R13" s="628" t="s">
        <v>51</v>
      </c>
      <c r="S13" s="637"/>
      <c r="T13" s="641" t="s">
        <v>52</v>
      </c>
      <c r="U13" s="628" t="s">
        <v>53</v>
      </c>
      <c r="V13" s="614"/>
      <c r="W13" s="614"/>
      <c r="X13" s="629"/>
      <c r="Y13" s="613" t="s">
        <v>54</v>
      </c>
      <c r="Z13" s="614"/>
      <c r="AA13" s="614"/>
      <c r="AB13" s="614"/>
      <c r="AC13" s="614"/>
      <c r="AD13" s="615"/>
      <c r="AE13" s="618"/>
      <c r="AF13" s="619"/>
      <c r="AG13" s="619"/>
      <c r="AH13" s="619"/>
      <c r="AI13" s="619"/>
      <c r="AJ13" s="619"/>
      <c r="AK13" s="619"/>
      <c r="AL13" s="619"/>
      <c r="AM13" s="619"/>
      <c r="AN13" s="619"/>
      <c r="AO13" s="619"/>
      <c r="AP13" s="619"/>
      <c r="AQ13" s="619"/>
      <c r="AR13" s="619"/>
      <c r="AS13" s="619"/>
      <c r="AT13" s="619"/>
      <c r="AU13" s="619"/>
      <c r="AV13" s="619"/>
      <c r="AW13" s="619"/>
      <c r="AX13" s="619"/>
      <c r="AY13" s="619"/>
      <c r="AZ13" s="619"/>
      <c r="BA13" s="619"/>
      <c r="BB13" s="619"/>
      <c r="BC13" s="619"/>
      <c r="BD13" s="619"/>
      <c r="BE13" s="619"/>
      <c r="BF13" s="619"/>
      <c r="BG13" s="619"/>
      <c r="BH13" s="619"/>
      <c r="BI13" s="619"/>
      <c r="BJ13" s="619"/>
      <c r="BK13" s="620"/>
    </row>
    <row r="14" spans="2:71" s="16" customFormat="1" ht="12.95" customHeight="1">
      <c r="B14" s="636"/>
      <c r="C14" s="616"/>
      <c r="D14" s="630"/>
      <c r="E14" s="631"/>
      <c r="F14" s="630"/>
      <c r="G14" s="616"/>
      <c r="H14" s="616"/>
      <c r="I14" s="616"/>
      <c r="J14" s="616"/>
      <c r="K14" s="616"/>
      <c r="L14" s="616"/>
      <c r="M14" s="616"/>
      <c r="N14" s="616"/>
      <c r="O14" s="631"/>
      <c r="P14" s="630"/>
      <c r="Q14" s="631"/>
      <c r="R14" s="638"/>
      <c r="S14" s="639"/>
      <c r="T14" s="642"/>
      <c r="U14" s="630"/>
      <c r="V14" s="616"/>
      <c r="W14" s="616"/>
      <c r="X14" s="631"/>
      <c r="Y14" s="616"/>
      <c r="Z14" s="616"/>
      <c r="AA14" s="616"/>
      <c r="AB14" s="616"/>
      <c r="AC14" s="616"/>
      <c r="AD14" s="617"/>
      <c r="AE14" s="621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  <c r="BK14" s="623"/>
    </row>
    <row r="15" spans="2:71" s="16" customFormat="1" ht="24.6" customHeight="1">
      <c r="B15" s="555"/>
      <c r="C15" s="520"/>
      <c r="D15" s="519"/>
      <c r="E15" s="520"/>
      <c r="F15" s="512"/>
      <c r="G15" s="513"/>
      <c r="H15" s="513"/>
      <c r="I15" s="513"/>
      <c r="J15" s="513"/>
      <c r="K15" s="513"/>
      <c r="L15" s="513"/>
      <c r="M15" s="513"/>
      <c r="N15" s="513"/>
      <c r="O15" s="514"/>
      <c r="P15" s="517"/>
      <c r="Q15" s="518"/>
      <c r="R15" s="541"/>
      <c r="S15" s="542"/>
      <c r="T15" s="185"/>
      <c r="U15" s="541"/>
      <c r="V15" s="604"/>
      <c r="W15" s="604"/>
      <c r="X15" s="542"/>
      <c r="Y15" s="497">
        <f t="shared" ref="Y15:Y24" si="0">R15*U15</f>
        <v>0</v>
      </c>
      <c r="Z15" s="498"/>
      <c r="AA15" s="498"/>
      <c r="AB15" s="498"/>
      <c r="AC15" s="498"/>
      <c r="AD15" s="499"/>
      <c r="AE15" s="605"/>
      <c r="AF15" s="606"/>
      <c r="AG15" s="606"/>
      <c r="AH15" s="606"/>
      <c r="AI15" s="606"/>
      <c r="AJ15" s="606"/>
      <c r="AK15" s="606"/>
      <c r="AL15" s="606"/>
      <c r="AM15" s="606"/>
      <c r="AN15" s="606"/>
      <c r="AO15" s="606"/>
      <c r="AP15" s="606"/>
      <c r="AQ15" s="606"/>
      <c r="AR15" s="606"/>
      <c r="AS15" s="606"/>
      <c r="AT15" s="606"/>
      <c r="AU15" s="606"/>
      <c r="AV15" s="606"/>
      <c r="AW15" s="606"/>
      <c r="AX15" s="606"/>
      <c r="AY15" s="606"/>
      <c r="AZ15" s="606"/>
      <c r="BA15" s="606"/>
      <c r="BB15" s="606"/>
      <c r="BC15" s="606"/>
      <c r="BD15" s="606"/>
      <c r="BE15" s="606"/>
      <c r="BF15" s="606"/>
      <c r="BG15" s="606"/>
      <c r="BH15" s="606"/>
      <c r="BI15" s="606"/>
      <c r="BJ15" s="606"/>
      <c r="BK15" s="607"/>
    </row>
    <row r="16" spans="2:71" s="16" customFormat="1" ht="24.6" customHeight="1">
      <c r="B16" s="555"/>
      <c r="C16" s="520"/>
      <c r="D16" s="519"/>
      <c r="E16" s="520"/>
      <c r="F16" s="512"/>
      <c r="G16" s="513"/>
      <c r="H16" s="513"/>
      <c r="I16" s="513"/>
      <c r="J16" s="513"/>
      <c r="K16" s="513"/>
      <c r="L16" s="513"/>
      <c r="M16" s="513"/>
      <c r="N16" s="513"/>
      <c r="O16" s="514"/>
      <c r="P16" s="517"/>
      <c r="Q16" s="518"/>
      <c r="R16" s="541"/>
      <c r="S16" s="542"/>
      <c r="T16" s="185"/>
      <c r="U16" s="541"/>
      <c r="V16" s="604"/>
      <c r="W16" s="604"/>
      <c r="X16" s="542"/>
      <c r="Y16" s="497">
        <f t="shared" si="0"/>
        <v>0</v>
      </c>
      <c r="Z16" s="498"/>
      <c r="AA16" s="498"/>
      <c r="AB16" s="498"/>
      <c r="AC16" s="498"/>
      <c r="AD16" s="499"/>
      <c r="AE16" s="608"/>
      <c r="AF16" s="609"/>
      <c r="AG16" s="609"/>
      <c r="AH16" s="609"/>
      <c r="AI16" s="609"/>
      <c r="AJ16" s="609"/>
      <c r="AK16" s="609"/>
      <c r="AL16" s="609"/>
      <c r="AM16" s="609"/>
      <c r="AN16" s="609"/>
      <c r="AO16" s="609"/>
      <c r="AP16" s="609"/>
      <c r="AQ16" s="609"/>
      <c r="AR16" s="609"/>
      <c r="AS16" s="609"/>
      <c r="AT16" s="609"/>
      <c r="AU16" s="609"/>
      <c r="AV16" s="609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10"/>
    </row>
    <row r="17" spans="2:63" s="16" customFormat="1" ht="24.6" customHeight="1">
      <c r="B17" s="555"/>
      <c r="C17" s="520"/>
      <c r="D17" s="519"/>
      <c r="E17" s="520"/>
      <c r="F17" s="512"/>
      <c r="G17" s="513"/>
      <c r="H17" s="513"/>
      <c r="I17" s="513"/>
      <c r="J17" s="513"/>
      <c r="K17" s="513"/>
      <c r="L17" s="513"/>
      <c r="M17" s="513"/>
      <c r="N17" s="513"/>
      <c r="O17" s="514"/>
      <c r="P17" s="517"/>
      <c r="Q17" s="518"/>
      <c r="R17" s="541"/>
      <c r="S17" s="542"/>
      <c r="T17" s="185"/>
      <c r="U17" s="541"/>
      <c r="V17" s="604"/>
      <c r="W17" s="604"/>
      <c r="X17" s="542"/>
      <c r="Y17" s="497">
        <f t="shared" si="0"/>
        <v>0</v>
      </c>
      <c r="Z17" s="498"/>
      <c r="AA17" s="498"/>
      <c r="AB17" s="498"/>
      <c r="AC17" s="498"/>
      <c r="AD17" s="499"/>
      <c r="AE17" s="608"/>
      <c r="AF17" s="609"/>
      <c r="AG17" s="609"/>
      <c r="AH17" s="609"/>
      <c r="AI17" s="609"/>
      <c r="AJ17" s="609"/>
      <c r="AK17" s="609"/>
      <c r="AL17" s="609"/>
      <c r="AM17" s="609"/>
      <c r="AN17" s="609"/>
      <c r="AO17" s="609"/>
      <c r="AP17" s="609"/>
      <c r="AQ17" s="609"/>
      <c r="AR17" s="609"/>
      <c r="AS17" s="609"/>
      <c r="AT17" s="609"/>
      <c r="AU17" s="609"/>
      <c r="AV17" s="609"/>
      <c r="AW17" s="609"/>
      <c r="AX17" s="609"/>
      <c r="AY17" s="609"/>
      <c r="AZ17" s="609"/>
      <c r="BA17" s="609"/>
      <c r="BB17" s="609"/>
      <c r="BC17" s="609"/>
      <c r="BD17" s="609"/>
      <c r="BE17" s="609"/>
      <c r="BF17" s="609"/>
      <c r="BG17" s="609"/>
      <c r="BH17" s="609"/>
      <c r="BI17" s="609"/>
      <c r="BJ17" s="609"/>
      <c r="BK17" s="610"/>
    </row>
    <row r="18" spans="2:63" s="16" customFormat="1" ht="24.6" customHeight="1">
      <c r="B18" s="555"/>
      <c r="C18" s="520"/>
      <c r="D18" s="519"/>
      <c r="E18" s="520"/>
      <c r="F18" s="512"/>
      <c r="G18" s="513"/>
      <c r="H18" s="513"/>
      <c r="I18" s="513"/>
      <c r="J18" s="513"/>
      <c r="K18" s="513"/>
      <c r="L18" s="513"/>
      <c r="M18" s="513"/>
      <c r="N18" s="513"/>
      <c r="O18" s="514"/>
      <c r="P18" s="517"/>
      <c r="Q18" s="518"/>
      <c r="R18" s="541"/>
      <c r="S18" s="542"/>
      <c r="T18" s="185"/>
      <c r="U18" s="541"/>
      <c r="V18" s="604"/>
      <c r="W18" s="604"/>
      <c r="X18" s="542"/>
      <c r="Y18" s="497">
        <f t="shared" si="0"/>
        <v>0</v>
      </c>
      <c r="Z18" s="498"/>
      <c r="AA18" s="498"/>
      <c r="AB18" s="498"/>
      <c r="AC18" s="498"/>
      <c r="AD18" s="499"/>
      <c r="AE18" s="608"/>
      <c r="AF18" s="609"/>
      <c r="AG18" s="609"/>
      <c r="AH18" s="609"/>
      <c r="AI18" s="609"/>
      <c r="AJ18" s="609"/>
      <c r="AK18" s="609"/>
      <c r="AL18" s="609"/>
      <c r="AM18" s="609"/>
      <c r="AN18" s="609"/>
      <c r="AO18" s="609"/>
      <c r="AP18" s="609"/>
      <c r="AQ18" s="609"/>
      <c r="AR18" s="609"/>
      <c r="AS18" s="609"/>
      <c r="AT18" s="609"/>
      <c r="AU18" s="609"/>
      <c r="AV18" s="609"/>
      <c r="AW18" s="609"/>
      <c r="AX18" s="609"/>
      <c r="AY18" s="609"/>
      <c r="AZ18" s="609"/>
      <c r="BA18" s="609"/>
      <c r="BB18" s="609"/>
      <c r="BC18" s="609"/>
      <c r="BD18" s="609"/>
      <c r="BE18" s="609"/>
      <c r="BF18" s="609"/>
      <c r="BG18" s="609"/>
      <c r="BH18" s="609"/>
      <c r="BI18" s="609"/>
      <c r="BJ18" s="609"/>
      <c r="BK18" s="610"/>
    </row>
    <row r="19" spans="2:63" s="16" customFormat="1" ht="24.6" customHeight="1">
      <c r="B19" s="555"/>
      <c r="C19" s="520"/>
      <c r="D19" s="519"/>
      <c r="E19" s="520"/>
      <c r="F19" s="512"/>
      <c r="G19" s="513"/>
      <c r="H19" s="513"/>
      <c r="I19" s="513"/>
      <c r="J19" s="513"/>
      <c r="K19" s="513"/>
      <c r="L19" s="513"/>
      <c r="M19" s="513"/>
      <c r="N19" s="513"/>
      <c r="O19" s="514"/>
      <c r="P19" s="517"/>
      <c r="Q19" s="518"/>
      <c r="R19" s="541"/>
      <c r="S19" s="542"/>
      <c r="T19" s="185"/>
      <c r="U19" s="541"/>
      <c r="V19" s="604"/>
      <c r="W19" s="604"/>
      <c r="X19" s="542"/>
      <c r="Y19" s="497">
        <f t="shared" si="0"/>
        <v>0</v>
      </c>
      <c r="Z19" s="498"/>
      <c r="AA19" s="498"/>
      <c r="AB19" s="498"/>
      <c r="AC19" s="498"/>
      <c r="AD19" s="499"/>
      <c r="AE19" s="608"/>
      <c r="AF19" s="609"/>
      <c r="AG19" s="609"/>
      <c r="AH19" s="609"/>
      <c r="AI19" s="609"/>
      <c r="AJ19" s="609"/>
      <c r="AK19" s="609"/>
      <c r="AL19" s="609"/>
      <c r="AM19" s="609"/>
      <c r="AN19" s="609"/>
      <c r="AO19" s="609"/>
      <c r="AP19" s="609"/>
      <c r="AQ19" s="609"/>
      <c r="AR19" s="609"/>
      <c r="AS19" s="609"/>
      <c r="AT19" s="609"/>
      <c r="AU19" s="609"/>
      <c r="AV19" s="609"/>
      <c r="AW19" s="609"/>
      <c r="AX19" s="609"/>
      <c r="AY19" s="609"/>
      <c r="AZ19" s="609"/>
      <c r="BA19" s="609"/>
      <c r="BB19" s="609"/>
      <c r="BC19" s="609"/>
      <c r="BD19" s="609"/>
      <c r="BE19" s="609"/>
      <c r="BF19" s="609"/>
      <c r="BG19" s="609"/>
      <c r="BH19" s="609"/>
      <c r="BI19" s="609"/>
      <c r="BJ19" s="609"/>
      <c r="BK19" s="610"/>
    </row>
    <row r="20" spans="2:63" s="16" customFormat="1" ht="24.6" customHeight="1">
      <c r="B20" s="555"/>
      <c r="C20" s="520"/>
      <c r="D20" s="519"/>
      <c r="E20" s="520"/>
      <c r="F20" s="512"/>
      <c r="G20" s="513"/>
      <c r="H20" s="513"/>
      <c r="I20" s="513"/>
      <c r="J20" s="513"/>
      <c r="K20" s="513"/>
      <c r="L20" s="513"/>
      <c r="M20" s="513"/>
      <c r="N20" s="513"/>
      <c r="O20" s="514"/>
      <c r="P20" s="517"/>
      <c r="Q20" s="518"/>
      <c r="R20" s="541"/>
      <c r="S20" s="542"/>
      <c r="T20" s="185"/>
      <c r="U20" s="541"/>
      <c r="V20" s="604"/>
      <c r="W20" s="604"/>
      <c r="X20" s="542"/>
      <c r="Y20" s="497">
        <f t="shared" si="0"/>
        <v>0</v>
      </c>
      <c r="Z20" s="498"/>
      <c r="AA20" s="498"/>
      <c r="AB20" s="498"/>
      <c r="AC20" s="498"/>
      <c r="AD20" s="499"/>
      <c r="AE20" s="608"/>
      <c r="AF20" s="609"/>
      <c r="AG20" s="609"/>
      <c r="AH20" s="609"/>
      <c r="AI20" s="609"/>
      <c r="AJ20" s="609"/>
      <c r="AK20" s="609"/>
      <c r="AL20" s="609"/>
      <c r="AM20" s="609"/>
      <c r="AN20" s="609"/>
      <c r="AO20" s="609"/>
      <c r="AP20" s="609"/>
      <c r="AQ20" s="609"/>
      <c r="AR20" s="609"/>
      <c r="AS20" s="609"/>
      <c r="AT20" s="609"/>
      <c r="AU20" s="609"/>
      <c r="AV20" s="609"/>
      <c r="AW20" s="609"/>
      <c r="AX20" s="609"/>
      <c r="AY20" s="609"/>
      <c r="AZ20" s="609"/>
      <c r="BA20" s="609"/>
      <c r="BB20" s="609"/>
      <c r="BC20" s="609"/>
      <c r="BD20" s="609"/>
      <c r="BE20" s="609"/>
      <c r="BF20" s="609"/>
      <c r="BG20" s="609"/>
      <c r="BH20" s="609"/>
      <c r="BI20" s="609"/>
      <c r="BJ20" s="609"/>
      <c r="BK20" s="610"/>
    </row>
    <row r="21" spans="2:63" s="16" customFormat="1" ht="24.6" customHeight="1">
      <c r="B21" s="555"/>
      <c r="C21" s="520"/>
      <c r="D21" s="519"/>
      <c r="E21" s="520"/>
      <c r="F21" s="512"/>
      <c r="G21" s="513"/>
      <c r="H21" s="513"/>
      <c r="I21" s="513"/>
      <c r="J21" s="513"/>
      <c r="K21" s="513"/>
      <c r="L21" s="513"/>
      <c r="M21" s="513"/>
      <c r="N21" s="513"/>
      <c r="O21" s="514"/>
      <c r="P21" s="517"/>
      <c r="Q21" s="518"/>
      <c r="R21" s="541"/>
      <c r="S21" s="542"/>
      <c r="T21" s="185"/>
      <c r="U21" s="541"/>
      <c r="V21" s="604"/>
      <c r="W21" s="604"/>
      <c r="X21" s="542"/>
      <c r="Y21" s="497">
        <f t="shared" si="0"/>
        <v>0</v>
      </c>
      <c r="Z21" s="498"/>
      <c r="AA21" s="498"/>
      <c r="AB21" s="498"/>
      <c r="AC21" s="498"/>
      <c r="AD21" s="499"/>
      <c r="AE21" s="608"/>
      <c r="AF21" s="609"/>
      <c r="AG21" s="609"/>
      <c r="AH21" s="609"/>
      <c r="AI21" s="609"/>
      <c r="AJ21" s="609"/>
      <c r="AK21" s="609"/>
      <c r="AL21" s="609"/>
      <c r="AM21" s="609"/>
      <c r="AN21" s="609"/>
      <c r="AO21" s="609"/>
      <c r="AP21" s="609"/>
      <c r="AQ21" s="609"/>
      <c r="AR21" s="609"/>
      <c r="AS21" s="609"/>
      <c r="AT21" s="609"/>
      <c r="AU21" s="609"/>
      <c r="AV21" s="609"/>
      <c r="AW21" s="609"/>
      <c r="AX21" s="609"/>
      <c r="AY21" s="609"/>
      <c r="AZ21" s="609"/>
      <c r="BA21" s="609"/>
      <c r="BB21" s="609"/>
      <c r="BC21" s="609"/>
      <c r="BD21" s="609"/>
      <c r="BE21" s="609"/>
      <c r="BF21" s="609"/>
      <c r="BG21" s="609"/>
      <c r="BH21" s="609"/>
      <c r="BI21" s="609"/>
      <c r="BJ21" s="609"/>
      <c r="BK21" s="610"/>
    </row>
    <row r="22" spans="2:63" s="16" customFormat="1" ht="24.6" customHeight="1">
      <c r="B22" s="555"/>
      <c r="C22" s="520"/>
      <c r="D22" s="519"/>
      <c r="E22" s="520"/>
      <c r="F22" s="512"/>
      <c r="G22" s="513"/>
      <c r="H22" s="513"/>
      <c r="I22" s="513"/>
      <c r="J22" s="513"/>
      <c r="K22" s="513"/>
      <c r="L22" s="513"/>
      <c r="M22" s="513"/>
      <c r="N22" s="513"/>
      <c r="O22" s="514"/>
      <c r="P22" s="517"/>
      <c r="Q22" s="518"/>
      <c r="R22" s="541"/>
      <c r="S22" s="542"/>
      <c r="T22" s="185"/>
      <c r="U22" s="541"/>
      <c r="V22" s="604"/>
      <c r="W22" s="604"/>
      <c r="X22" s="542"/>
      <c r="Y22" s="497">
        <f t="shared" si="0"/>
        <v>0</v>
      </c>
      <c r="Z22" s="498"/>
      <c r="AA22" s="498"/>
      <c r="AB22" s="498"/>
      <c r="AC22" s="498"/>
      <c r="AD22" s="499"/>
      <c r="AE22" s="608"/>
      <c r="AF22" s="609"/>
      <c r="AG22" s="609"/>
      <c r="AH22" s="609"/>
      <c r="AI22" s="609"/>
      <c r="AJ22" s="609"/>
      <c r="AK22" s="609"/>
      <c r="AL22" s="609"/>
      <c r="AM22" s="609"/>
      <c r="AN22" s="609"/>
      <c r="AO22" s="609"/>
      <c r="AP22" s="609"/>
      <c r="AQ22" s="609"/>
      <c r="AR22" s="609"/>
      <c r="AS22" s="609"/>
      <c r="AT22" s="609"/>
      <c r="AU22" s="609"/>
      <c r="AV22" s="609"/>
      <c r="AW22" s="609"/>
      <c r="AX22" s="609"/>
      <c r="AY22" s="609"/>
      <c r="AZ22" s="609"/>
      <c r="BA22" s="609"/>
      <c r="BB22" s="609"/>
      <c r="BC22" s="609"/>
      <c r="BD22" s="609"/>
      <c r="BE22" s="609"/>
      <c r="BF22" s="609"/>
      <c r="BG22" s="609"/>
      <c r="BH22" s="609"/>
      <c r="BI22" s="609"/>
      <c r="BJ22" s="609"/>
      <c r="BK22" s="610"/>
    </row>
    <row r="23" spans="2:63" s="16" customFormat="1" ht="24.6" customHeight="1">
      <c r="B23" s="555"/>
      <c r="C23" s="520"/>
      <c r="D23" s="519"/>
      <c r="E23" s="520"/>
      <c r="F23" s="512"/>
      <c r="G23" s="513"/>
      <c r="H23" s="513"/>
      <c r="I23" s="513"/>
      <c r="J23" s="513"/>
      <c r="K23" s="513"/>
      <c r="L23" s="513"/>
      <c r="M23" s="513"/>
      <c r="N23" s="513"/>
      <c r="O23" s="514"/>
      <c r="P23" s="517"/>
      <c r="Q23" s="518"/>
      <c r="R23" s="541"/>
      <c r="S23" s="542"/>
      <c r="T23" s="185"/>
      <c r="U23" s="541"/>
      <c r="V23" s="604"/>
      <c r="W23" s="604"/>
      <c r="X23" s="542"/>
      <c r="Y23" s="497">
        <f t="shared" si="0"/>
        <v>0</v>
      </c>
      <c r="Z23" s="498"/>
      <c r="AA23" s="498"/>
      <c r="AB23" s="498"/>
      <c r="AC23" s="498"/>
      <c r="AD23" s="499"/>
      <c r="AE23" s="608"/>
      <c r="AF23" s="609"/>
      <c r="AG23" s="609"/>
      <c r="AH23" s="609"/>
      <c r="AI23" s="609"/>
      <c r="AJ23" s="609"/>
      <c r="AK23" s="609"/>
      <c r="AL23" s="609"/>
      <c r="AM23" s="609"/>
      <c r="AN23" s="609"/>
      <c r="AO23" s="609"/>
      <c r="AP23" s="609"/>
      <c r="AQ23" s="609"/>
      <c r="AR23" s="609"/>
      <c r="AS23" s="609"/>
      <c r="AT23" s="609"/>
      <c r="AU23" s="609"/>
      <c r="AV23" s="609"/>
      <c r="AW23" s="609"/>
      <c r="AX23" s="609"/>
      <c r="AY23" s="609"/>
      <c r="AZ23" s="609"/>
      <c r="BA23" s="609"/>
      <c r="BB23" s="609"/>
      <c r="BC23" s="609"/>
      <c r="BD23" s="609"/>
      <c r="BE23" s="609"/>
      <c r="BF23" s="609"/>
      <c r="BG23" s="609"/>
      <c r="BH23" s="609"/>
      <c r="BI23" s="609"/>
      <c r="BJ23" s="609"/>
      <c r="BK23" s="610"/>
    </row>
    <row r="24" spans="2:63" s="16" customFormat="1" ht="24.6" customHeight="1">
      <c r="B24" s="555"/>
      <c r="C24" s="520"/>
      <c r="D24" s="519"/>
      <c r="E24" s="520"/>
      <c r="F24" s="512"/>
      <c r="G24" s="513"/>
      <c r="H24" s="513"/>
      <c r="I24" s="513"/>
      <c r="J24" s="513"/>
      <c r="K24" s="513"/>
      <c r="L24" s="513"/>
      <c r="M24" s="513"/>
      <c r="N24" s="513"/>
      <c r="O24" s="514"/>
      <c r="P24" s="517"/>
      <c r="Q24" s="518"/>
      <c r="R24" s="541"/>
      <c r="S24" s="542"/>
      <c r="T24" s="185"/>
      <c r="U24" s="541"/>
      <c r="V24" s="604"/>
      <c r="W24" s="604"/>
      <c r="X24" s="542"/>
      <c r="Y24" s="497">
        <f t="shared" si="0"/>
        <v>0</v>
      </c>
      <c r="Z24" s="498"/>
      <c r="AA24" s="498"/>
      <c r="AB24" s="498"/>
      <c r="AC24" s="498"/>
      <c r="AD24" s="499"/>
      <c r="AE24" s="608"/>
      <c r="AF24" s="609"/>
      <c r="AG24" s="609"/>
      <c r="AH24" s="609"/>
      <c r="AI24" s="609"/>
      <c r="AJ24" s="609"/>
      <c r="AK24" s="609"/>
      <c r="AL24" s="609"/>
      <c r="AM24" s="609"/>
      <c r="AN24" s="609"/>
      <c r="AO24" s="609"/>
      <c r="AP24" s="609"/>
      <c r="AQ24" s="609"/>
      <c r="AR24" s="609"/>
      <c r="AS24" s="609"/>
      <c r="AT24" s="609"/>
      <c r="AU24" s="609"/>
      <c r="AV24" s="609"/>
      <c r="AW24" s="609"/>
      <c r="AX24" s="609"/>
      <c r="AY24" s="609"/>
      <c r="AZ24" s="609"/>
      <c r="BA24" s="609"/>
      <c r="BB24" s="609"/>
      <c r="BC24" s="609"/>
      <c r="BD24" s="609"/>
      <c r="BE24" s="609"/>
      <c r="BF24" s="609"/>
      <c r="BG24" s="609"/>
      <c r="BH24" s="609"/>
      <c r="BI24" s="609"/>
      <c r="BJ24" s="609"/>
      <c r="BK24" s="610"/>
    </row>
    <row r="25" spans="2:63" s="16" customFormat="1" ht="20.45" customHeight="1">
      <c r="B25" s="11" t="s">
        <v>119</v>
      </c>
      <c r="C25" s="12"/>
      <c r="D25" s="12"/>
      <c r="E25" s="12"/>
      <c r="F25" s="1"/>
      <c r="G25" s="597">
        <f>SUMIF(P15:Q24,10,Y15:AD24)</f>
        <v>0</v>
      </c>
      <c r="H25" s="597"/>
      <c r="I25" s="597"/>
      <c r="J25" s="597"/>
      <c r="K25" s="597"/>
      <c r="L25" s="603"/>
      <c r="M25" s="196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8"/>
      <c r="AE25" s="608"/>
      <c r="AF25" s="609"/>
      <c r="AG25" s="609"/>
      <c r="AH25" s="609"/>
      <c r="AI25" s="609"/>
      <c r="AJ25" s="609"/>
      <c r="AK25" s="609"/>
      <c r="AL25" s="609"/>
      <c r="AM25" s="609"/>
      <c r="AN25" s="609"/>
      <c r="AO25" s="609"/>
      <c r="AP25" s="609"/>
      <c r="AQ25" s="609"/>
      <c r="AR25" s="609"/>
      <c r="AS25" s="609"/>
      <c r="AT25" s="609"/>
      <c r="AU25" s="609"/>
      <c r="AV25" s="609"/>
      <c r="AW25" s="609"/>
      <c r="AX25" s="609"/>
      <c r="AY25" s="609"/>
      <c r="AZ25" s="609"/>
      <c r="BA25" s="609"/>
      <c r="BB25" s="609"/>
      <c r="BC25" s="609"/>
      <c r="BD25" s="609"/>
      <c r="BE25" s="609"/>
      <c r="BF25" s="609"/>
      <c r="BG25" s="609"/>
      <c r="BH25" s="609"/>
      <c r="BI25" s="609"/>
      <c r="BJ25" s="609"/>
      <c r="BK25" s="610"/>
    </row>
    <row r="26" spans="2:63" s="16" customFormat="1" ht="20.45" customHeight="1">
      <c r="B26" s="11" t="s">
        <v>120</v>
      </c>
      <c r="C26" s="12"/>
      <c r="D26" s="12"/>
      <c r="E26" s="12"/>
      <c r="F26" s="1"/>
      <c r="G26" s="597">
        <f>SUMIF(P15:Q24,8,Y15:AD24)</f>
        <v>0</v>
      </c>
      <c r="H26" s="597"/>
      <c r="I26" s="597"/>
      <c r="J26" s="597"/>
      <c r="K26" s="597"/>
      <c r="L26" s="603"/>
      <c r="M26" s="199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08"/>
      <c r="AF26" s="609"/>
      <c r="AG26" s="609"/>
      <c r="AH26" s="609"/>
      <c r="AI26" s="609"/>
      <c r="AJ26" s="609"/>
      <c r="AK26" s="609"/>
      <c r="AL26" s="609"/>
      <c r="AM26" s="609"/>
      <c r="AN26" s="609"/>
      <c r="AO26" s="609"/>
      <c r="AP26" s="609"/>
      <c r="AQ26" s="609"/>
      <c r="AR26" s="609"/>
      <c r="AS26" s="609"/>
      <c r="AT26" s="609"/>
      <c r="AU26" s="609"/>
      <c r="AV26" s="609"/>
      <c r="AW26" s="609"/>
      <c r="AX26" s="609"/>
      <c r="AY26" s="609"/>
      <c r="AZ26" s="609"/>
      <c r="BA26" s="609"/>
      <c r="BB26" s="609"/>
      <c r="BC26" s="609"/>
      <c r="BD26" s="609"/>
      <c r="BE26" s="609"/>
      <c r="BF26" s="609"/>
      <c r="BG26" s="609"/>
      <c r="BH26" s="609"/>
      <c r="BI26" s="609"/>
      <c r="BJ26" s="609"/>
      <c r="BK26" s="610"/>
    </row>
    <row r="27" spans="2:63" s="16" customFormat="1" ht="20.45" customHeight="1">
      <c r="B27" s="11" t="s">
        <v>121</v>
      </c>
      <c r="C27" s="12"/>
      <c r="D27" s="12"/>
      <c r="E27" s="12"/>
      <c r="F27" s="1"/>
      <c r="G27" s="597">
        <f>SUMIF(P15:Q24,"0",Y15:AD24)</f>
        <v>0</v>
      </c>
      <c r="H27" s="597"/>
      <c r="I27" s="597"/>
      <c r="J27" s="597"/>
      <c r="K27" s="597"/>
      <c r="L27" s="603"/>
      <c r="M27" s="199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  <c r="AE27" s="608"/>
      <c r="AF27" s="609"/>
      <c r="AG27" s="609"/>
      <c r="AH27" s="609"/>
      <c r="AI27" s="609"/>
      <c r="AJ27" s="609"/>
      <c r="AK27" s="609"/>
      <c r="AL27" s="609"/>
      <c r="AM27" s="609"/>
      <c r="AN27" s="609"/>
      <c r="AO27" s="609"/>
      <c r="AP27" s="609"/>
      <c r="AQ27" s="609"/>
      <c r="AR27" s="609"/>
      <c r="AS27" s="609"/>
      <c r="AT27" s="609"/>
      <c r="AU27" s="609"/>
      <c r="AV27" s="609"/>
      <c r="AW27" s="609"/>
      <c r="AX27" s="609"/>
      <c r="AY27" s="609"/>
      <c r="AZ27" s="609"/>
      <c r="BA27" s="609"/>
      <c r="BB27" s="609"/>
      <c r="BC27" s="609"/>
      <c r="BD27" s="609"/>
      <c r="BE27" s="609"/>
      <c r="BF27" s="609"/>
      <c r="BG27" s="609"/>
      <c r="BH27" s="609"/>
      <c r="BI27" s="609"/>
      <c r="BJ27" s="609"/>
      <c r="BK27" s="610"/>
    </row>
    <row r="28" spans="2:63" s="16" customFormat="1" ht="20.45" customHeight="1" thickBot="1">
      <c r="B28" s="53" t="s">
        <v>122</v>
      </c>
      <c r="C28" s="54"/>
      <c r="D28" s="54"/>
      <c r="E28" s="54"/>
      <c r="F28" s="55"/>
      <c r="G28" s="392">
        <f>SUM(G25:L27)</f>
        <v>0</v>
      </c>
      <c r="H28" s="392"/>
      <c r="I28" s="392"/>
      <c r="J28" s="392"/>
      <c r="K28" s="392"/>
      <c r="L28" s="579"/>
      <c r="M28" s="202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  <c r="AE28" s="608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609"/>
      <c r="AU28" s="609"/>
      <c r="AV28" s="609"/>
      <c r="AW28" s="609"/>
      <c r="AX28" s="609"/>
      <c r="AY28" s="609"/>
      <c r="AZ28" s="609"/>
      <c r="BA28" s="609"/>
      <c r="BB28" s="609"/>
      <c r="BC28" s="609"/>
      <c r="BD28" s="609"/>
      <c r="BE28" s="609"/>
      <c r="BF28" s="609"/>
      <c r="BG28" s="609"/>
      <c r="BH28" s="609"/>
      <c r="BI28" s="609"/>
      <c r="BJ28" s="609"/>
      <c r="BK28" s="610"/>
    </row>
    <row r="29" spans="2:63" s="16" customFormat="1" ht="12.95" customHeight="1">
      <c r="B29" s="59"/>
      <c r="C29" s="60"/>
      <c r="D29" s="60"/>
      <c r="E29" s="60"/>
      <c r="F29" s="60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0"/>
      <c r="AA29" s="60"/>
      <c r="AB29" s="60"/>
      <c r="AC29" s="60"/>
      <c r="AD29" s="62"/>
      <c r="AE29" s="609"/>
      <c r="AF29" s="609"/>
      <c r="AG29" s="609"/>
      <c r="AH29" s="609"/>
      <c r="AI29" s="609"/>
      <c r="AJ29" s="609"/>
      <c r="AK29" s="609"/>
      <c r="AL29" s="609"/>
      <c r="AM29" s="609"/>
      <c r="AN29" s="609"/>
      <c r="AO29" s="609"/>
      <c r="AP29" s="609"/>
      <c r="AQ29" s="609"/>
      <c r="AR29" s="609"/>
      <c r="AS29" s="609"/>
      <c r="AT29" s="609"/>
      <c r="AU29" s="609"/>
      <c r="AV29" s="609"/>
      <c r="AW29" s="609"/>
      <c r="AX29" s="609"/>
      <c r="AY29" s="609"/>
      <c r="AZ29" s="609"/>
      <c r="BA29" s="609"/>
      <c r="BB29" s="609"/>
      <c r="BC29" s="609"/>
      <c r="BD29" s="609"/>
      <c r="BE29" s="609"/>
      <c r="BF29" s="609"/>
      <c r="BG29" s="609"/>
      <c r="BH29" s="609"/>
      <c r="BI29" s="609"/>
      <c r="BJ29" s="609"/>
      <c r="BK29" s="610"/>
    </row>
    <row r="30" spans="2:63" s="16" customFormat="1" ht="9.9499999999999993" customHeight="1">
      <c r="B30" s="6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609"/>
      <c r="AF30" s="609"/>
      <c r="AG30" s="609"/>
      <c r="AH30" s="609"/>
      <c r="AI30" s="609"/>
      <c r="AJ30" s="609"/>
      <c r="AK30" s="609"/>
      <c r="AL30" s="609"/>
      <c r="AM30" s="609"/>
      <c r="AN30" s="609"/>
      <c r="AO30" s="609"/>
      <c r="AP30" s="609"/>
      <c r="AQ30" s="609"/>
      <c r="AR30" s="609"/>
      <c r="AS30" s="609"/>
      <c r="AT30" s="609"/>
      <c r="AU30" s="609"/>
      <c r="AV30" s="609"/>
      <c r="AW30" s="609"/>
      <c r="AX30" s="609"/>
      <c r="AY30" s="609"/>
      <c r="AZ30" s="609"/>
      <c r="BA30" s="609"/>
      <c r="BB30" s="609"/>
      <c r="BC30" s="609"/>
      <c r="BD30" s="609"/>
      <c r="BE30" s="609"/>
      <c r="BF30" s="609"/>
      <c r="BG30" s="609"/>
      <c r="BH30" s="609"/>
      <c r="BI30" s="609"/>
      <c r="BJ30" s="609"/>
      <c r="BK30" s="610"/>
    </row>
    <row r="31" spans="2:63" s="16" customFormat="1" ht="9.9499999999999993" customHeight="1">
      <c r="B31" s="63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609"/>
      <c r="AF31" s="609"/>
      <c r="AG31" s="609"/>
      <c r="AH31" s="609"/>
      <c r="AI31" s="609"/>
      <c r="AJ31" s="609"/>
      <c r="AK31" s="609"/>
      <c r="AL31" s="609"/>
      <c r="AM31" s="609"/>
      <c r="AN31" s="609"/>
      <c r="AO31" s="609"/>
      <c r="AP31" s="609"/>
      <c r="AQ31" s="609"/>
      <c r="AR31" s="609"/>
      <c r="AS31" s="609"/>
      <c r="AT31" s="609"/>
      <c r="AU31" s="609"/>
      <c r="AV31" s="609"/>
      <c r="AW31" s="609"/>
      <c r="AX31" s="609"/>
      <c r="AY31" s="609"/>
      <c r="AZ31" s="609"/>
      <c r="BA31" s="609"/>
      <c r="BB31" s="609"/>
      <c r="BC31" s="609"/>
      <c r="BD31" s="609"/>
      <c r="BE31" s="609"/>
      <c r="BF31" s="609"/>
      <c r="BG31" s="609"/>
      <c r="BH31" s="609"/>
      <c r="BI31" s="609"/>
      <c r="BJ31" s="609"/>
      <c r="BK31" s="610"/>
    </row>
    <row r="32" spans="2:63" s="16" customFormat="1" ht="9.9499999999999993" customHeight="1">
      <c r="B32" s="63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609"/>
      <c r="AF32" s="609"/>
      <c r="AG32" s="609"/>
      <c r="AH32" s="609"/>
      <c r="AI32" s="609"/>
      <c r="AJ32" s="609"/>
      <c r="AK32" s="609"/>
      <c r="AL32" s="609"/>
      <c r="AM32" s="609"/>
      <c r="AN32" s="609"/>
      <c r="AO32" s="609"/>
      <c r="AP32" s="609"/>
      <c r="AQ32" s="609"/>
      <c r="AR32" s="609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09"/>
      <c r="BG32" s="609"/>
      <c r="BH32" s="609"/>
      <c r="BI32" s="609"/>
      <c r="BJ32" s="609"/>
      <c r="BK32" s="610"/>
    </row>
    <row r="33" spans="2:76" s="66" customFormat="1" ht="9.9499999999999993" customHeight="1">
      <c r="B33" s="64"/>
      <c r="C33" s="43"/>
      <c r="D33" s="43"/>
      <c r="E33" s="43"/>
      <c r="F33" s="43"/>
      <c r="G33" s="4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11"/>
      <c r="AF33" s="611"/>
      <c r="AG33" s="611"/>
      <c r="AH33" s="611"/>
      <c r="AI33" s="611"/>
      <c r="AJ33" s="611"/>
      <c r="AK33" s="611"/>
      <c r="AL33" s="611"/>
      <c r="AM33" s="611"/>
      <c r="AN33" s="611"/>
      <c r="AO33" s="611"/>
      <c r="AP33" s="611"/>
      <c r="AQ33" s="611"/>
      <c r="AR33" s="611"/>
      <c r="AS33" s="611"/>
      <c r="AT33" s="611"/>
      <c r="AU33" s="611"/>
      <c r="AV33" s="611"/>
      <c r="AW33" s="611"/>
      <c r="AX33" s="611"/>
      <c r="AY33" s="611"/>
      <c r="AZ33" s="611"/>
      <c r="BA33" s="611"/>
      <c r="BB33" s="611"/>
      <c r="BC33" s="611"/>
      <c r="BD33" s="611"/>
      <c r="BE33" s="611"/>
      <c r="BF33" s="611"/>
      <c r="BG33" s="611"/>
      <c r="BH33" s="611"/>
      <c r="BI33" s="611"/>
      <c r="BJ33" s="611"/>
      <c r="BK33" s="612"/>
      <c r="BX33" s="67"/>
    </row>
    <row r="34" spans="2:76" s="16" customFormat="1" ht="15.6" customHeight="1">
      <c r="O34" s="17"/>
      <c r="R34" s="394" t="s">
        <v>106</v>
      </c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BB34" s="18"/>
      <c r="BC34" s="18"/>
      <c r="BD34" s="18"/>
      <c r="BE34" s="235"/>
      <c r="BF34" s="235"/>
      <c r="BG34" s="235" t="s">
        <v>74</v>
      </c>
      <c r="BH34" s="235"/>
      <c r="BI34" s="235"/>
      <c r="BJ34" s="235"/>
      <c r="BK34" s="235"/>
    </row>
    <row r="35" spans="2:76" s="16" customFormat="1" ht="15" customHeight="1" thickBot="1">
      <c r="O35" s="17"/>
      <c r="Q35" s="19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19"/>
      <c r="AW35" s="651" t="s">
        <v>127</v>
      </c>
      <c r="AX35" s="651"/>
      <c r="AY35" s="651"/>
      <c r="AZ35" s="651"/>
      <c r="BA35" s="651"/>
      <c r="BB35" s="396">
        <f>'1頁'!$BB$3</f>
        <v>0</v>
      </c>
      <c r="BC35" s="396"/>
      <c r="BD35" s="396"/>
      <c r="BE35" s="396"/>
      <c r="BF35" s="396"/>
      <c r="BG35" s="396"/>
      <c r="BH35" s="396"/>
      <c r="BI35" s="396"/>
      <c r="BJ35" s="396"/>
      <c r="BK35" s="396"/>
    </row>
    <row r="36" spans="2:76" s="16" customFormat="1" ht="5.45" customHeight="1" thickTop="1" thickBot="1">
      <c r="AV36" s="20"/>
      <c r="AW36" s="20"/>
      <c r="AX36" s="20"/>
      <c r="AY36" s="20"/>
      <c r="AZ36" s="20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</row>
    <row r="37" spans="2:76" s="16" customFormat="1" ht="3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  <c r="Q37" s="25"/>
      <c r="R37" s="26"/>
      <c r="S37" s="27"/>
      <c r="T37" s="27"/>
      <c r="U37" s="27"/>
      <c r="V37" s="27"/>
      <c r="W37" s="27"/>
      <c r="X37" s="27"/>
      <c r="Y37" s="28"/>
      <c r="Z37" s="26"/>
      <c r="AA37" s="27"/>
      <c r="AB37" s="28"/>
      <c r="AC37" s="26"/>
      <c r="AD37" s="27"/>
      <c r="AE37" s="27"/>
      <c r="AF37" s="27"/>
      <c r="AG37" s="27"/>
      <c r="AH37" s="27"/>
      <c r="AI37" s="27"/>
      <c r="AJ37" s="28"/>
      <c r="AK37" s="237" t="s">
        <v>11</v>
      </c>
      <c r="AL37" s="397"/>
      <c r="AM37" s="397"/>
      <c r="AN37" s="397"/>
      <c r="AO37" s="397"/>
      <c r="AP37" s="397"/>
      <c r="AQ37" s="397"/>
      <c r="AR37" s="29"/>
      <c r="AS37" s="5"/>
      <c r="AT37" s="5"/>
      <c r="AU37" s="3"/>
      <c r="AV37" s="5"/>
      <c r="AW37" s="5"/>
      <c r="AX37" s="5"/>
      <c r="AY37" s="5"/>
      <c r="AZ37" s="5"/>
      <c r="BA37" s="4"/>
      <c r="BB37" s="4"/>
      <c r="BC37" s="5"/>
      <c r="BD37" s="5"/>
      <c r="BE37" s="5"/>
      <c r="BF37" s="5"/>
      <c r="BG37" s="5"/>
      <c r="BH37" s="5"/>
      <c r="BI37" s="5"/>
      <c r="BJ37" s="5"/>
      <c r="BK37" s="9"/>
    </row>
    <row r="38" spans="2:76" s="16" customFormat="1" ht="20.100000000000001" customHeight="1">
      <c r="B38" s="30"/>
      <c r="C38" s="148"/>
      <c r="D38" s="148" t="s">
        <v>12</v>
      </c>
      <c r="Q38" s="31"/>
      <c r="R38" s="240" t="s">
        <v>9</v>
      </c>
      <c r="S38" s="241"/>
      <c r="T38" s="399">
        <f>'1頁'!$T$6</f>
        <v>0</v>
      </c>
      <c r="U38" s="399"/>
      <c r="V38" s="399"/>
      <c r="W38" s="399"/>
      <c r="X38" s="399"/>
      <c r="Y38" s="400"/>
      <c r="Z38" s="296" t="s">
        <v>15</v>
      </c>
      <c r="AA38" s="297"/>
      <c r="AB38" s="437"/>
      <c r="AC38" s="626">
        <f>'1頁'!$AC$6</f>
        <v>0</v>
      </c>
      <c r="AD38" s="403"/>
      <c r="AE38" s="403"/>
      <c r="AF38" s="403"/>
      <c r="AG38" s="403"/>
      <c r="AH38" s="403"/>
      <c r="AI38" s="403"/>
      <c r="AJ38" s="627"/>
      <c r="AK38" s="398"/>
      <c r="AL38" s="398"/>
      <c r="AM38" s="398"/>
      <c r="AN38" s="398"/>
      <c r="AO38" s="398"/>
      <c r="AP38" s="398"/>
      <c r="AQ38" s="398"/>
      <c r="AR38" s="10"/>
      <c r="AS38" s="189" t="str">
        <f>'1頁'!$AS$6</f>
        <v>T</v>
      </c>
      <c r="AT38" s="189">
        <f>'1頁'!$AT$6</f>
        <v>0</v>
      </c>
      <c r="AU38" s="190" t="s">
        <v>110</v>
      </c>
      <c r="AV38" s="403">
        <f>'1頁'!$AV$6</f>
        <v>0</v>
      </c>
      <c r="AW38" s="403"/>
      <c r="AX38" s="403"/>
      <c r="AY38" s="403"/>
      <c r="AZ38" s="403"/>
      <c r="BA38" s="247" t="s">
        <v>63</v>
      </c>
      <c r="BB38" s="247"/>
      <c r="BC38" s="403">
        <f>'1頁'!$BC$6</f>
        <v>0</v>
      </c>
      <c r="BD38" s="403"/>
      <c r="BE38" s="403"/>
      <c r="BF38" s="403"/>
      <c r="BG38" s="191" t="s">
        <v>63</v>
      </c>
      <c r="BH38" s="403">
        <f>'1頁'!$BH$6</f>
        <v>0</v>
      </c>
      <c r="BI38" s="403"/>
      <c r="BJ38" s="403"/>
      <c r="BK38" s="404"/>
    </row>
    <row r="39" spans="2:76" s="16" customFormat="1" ht="20.100000000000001" customHeight="1">
      <c r="B39" s="30"/>
      <c r="D39" s="405" t="str">
        <f>'1頁'!$D$7</f>
        <v>a</v>
      </c>
      <c r="E39" s="405"/>
      <c r="F39" s="405"/>
      <c r="G39" s="405"/>
      <c r="H39" s="405"/>
      <c r="I39" s="405"/>
      <c r="J39" s="405"/>
      <c r="K39" s="405"/>
      <c r="L39" s="405"/>
      <c r="N39" s="8" t="s">
        <v>10</v>
      </c>
      <c r="O39" s="32"/>
      <c r="P39" s="32"/>
      <c r="Q39" s="31"/>
      <c r="R39" s="240" t="s">
        <v>13</v>
      </c>
      <c r="S39" s="241"/>
      <c r="T39" s="406">
        <f>'1頁'!$T$7</f>
        <v>0</v>
      </c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33"/>
      <c r="AH39" s="33"/>
      <c r="AI39" s="33"/>
      <c r="AJ39" s="34"/>
      <c r="AK39" s="251" t="s">
        <v>16</v>
      </c>
      <c r="AL39" s="252"/>
      <c r="AM39" s="407">
        <f>'1頁'!$AM$7</f>
        <v>0</v>
      </c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9"/>
    </row>
    <row r="40" spans="2:76" s="16" customFormat="1" ht="11.1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240"/>
      <c r="S40" s="241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J40" s="39"/>
      <c r="AK40" s="256" t="s">
        <v>18</v>
      </c>
      <c r="AL40" s="257"/>
      <c r="AM40" s="251" t="s">
        <v>70</v>
      </c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52"/>
      <c r="BC40" s="251" t="s">
        <v>71</v>
      </c>
      <c r="BD40" s="261"/>
      <c r="BE40" s="261"/>
      <c r="BF40" s="261"/>
      <c r="BG40" s="261"/>
      <c r="BH40" s="261"/>
      <c r="BI40" s="261"/>
      <c r="BJ40" s="261"/>
      <c r="BK40" s="262"/>
    </row>
    <row r="41" spans="2:76" s="16" customFormat="1" ht="20.100000000000001" customHeight="1">
      <c r="B41" s="490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2"/>
      <c r="R41" s="266" t="s">
        <v>8</v>
      </c>
      <c r="S41" s="241"/>
      <c r="T41" s="410">
        <f>'1頁'!$T$9</f>
        <v>0</v>
      </c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J41" s="39"/>
      <c r="AK41" s="240"/>
      <c r="AL41" s="258"/>
      <c r="AM41" s="411">
        <f>'1頁'!$AM$9</f>
        <v>0</v>
      </c>
      <c r="AN41" s="412"/>
      <c r="AO41" s="412"/>
      <c r="AP41" s="412"/>
      <c r="AQ41" s="412"/>
      <c r="AR41" s="413" t="str">
        <f>'1頁'!$AR$9</f>
        <v>銀行</v>
      </c>
      <c r="AS41" s="413"/>
      <c r="AT41" s="412">
        <f>'1頁'!$AT$9</f>
        <v>0</v>
      </c>
      <c r="AU41" s="412"/>
      <c r="AV41" s="412"/>
      <c r="AW41" s="412"/>
      <c r="AX41" s="412"/>
      <c r="AY41" s="412"/>
      <c r="AZ41" s="413">
        <f>'1頁'!$AZ$9</f>
        <v>0</v>
      </c>
      <c r="BA41" s="413"/>
      <c r="BB41" s="414"/>
      <c r="BC41" s="415" t="str">
        <f>'1頁'!$BC$9</f>
        <v>当座</v>
      </c>
      <c r="BD41" s="414"/>
      <c r="BE41" s="416">
        <f>'1頁'!$BE$9</f>
        <v>0</v>
      </c>
      <c r="BF41" s="417"/>
      <c r="BG41" s="417"/>
      <c r="BH41" s="417"/>
      <c r="BI41" s="417"/>
      <c r="BJ41" s="417"/>
      <c r="BK41" s="418"/>
    </row>
    <row r="42" spans="2:76" s="16" customFormat="1" ht="14.1" customHeight="1">
      <c r="B42" s="624"/>
      <c r="C42" s="241"/>
      <c r="D42" s="241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41"/>
      <c r="R42" s="266" t="s">
        <v>4</v>
      </c>
      <c r="S42" s="241"/>
      <c r="T42" s="399">
        <f>'1頁'!$T$10</f>
        <v>0</v>
      </c>
      <c r="U42" s="399"/>
      <c r="V42" s="399"/>
      <c r="W42" s="399"/>
      <c r="X42" s="399"/>
      <c r="Y42" s="399"/>
      <c r="Z42" s="300" t="s">
        <v>3</v>
      </c>
      <c r="AA42" s="494">
        <f>'1頁'!$AA$10</f>
        <v>0</v>
      </c>
      <c r="AB42" s="494"/>
      <c r="AC42" s="494"/>
      <c r="AD42" s="494"/>
      <c r="AE42" s="494"/>
      <c r="AF42" s="494"/>
      <c r="AG42" s="494"/>
      <c r="AJ42" s="39"/>
      <c r="AK42" s="240"/>
      <c r="AL42" s="258"/>
      <c r="AM42" s="251" t="s">
        <v>19</v>
      </c>
      <c r="AN42" s="261"/>
      <c r="AO42" s="252"/>
      <c r="AP42" s="419">
        <f>'1頁'!$AP$10</f>
        <v>0</v>
      </c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1"/>
    </row>
    <row r="43" spans="2:76" s="16" customFormat="1" ht="20.100000000000001" customHeight="1">
      <c r="B43" s="624"/>
      <c r="C43" s="241"/>
      <c r="D43" s="241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41"/>
      <c r="R43" s="266"/>
      <c r="S43" s="241"/>
      <c r="T43" s="399"/>
      <c r="U43" s="399"/>
      <c r="V43" s="399"/>
      <c r="W43" s="399"/>
      <c r="X43" s="399"/>
      <c r="Y43" s="399"/>
      <c r="Z43" s="300"/>
      <c r="AA43" s="494"/>
      <c r="AB43" s="494"/>
      <c r="AC43" s="494"/>
      <c r="AD43" s="494"/>
      <c r="AE43" s="494"/>
      <c r="AF43" s="494"/>
      <c r="AG43" s="494"/>
      <c r="AH43" s="32"/>
      <c r="AI43" s="32"/>
      <c r="AJ43" s="39"/>
      <c r="AK43" s="240"/>
      <c r="AL43" s="258"/>
      <c r="AM43" s="279" t="s">
        <v>20</v>
      </c>
      <c r="AN43" s="225"/>
      <c r="AO43" s="280"/>
      <c r="AP43" s="422">
        <f>'1頁'!$AP$11</f>
        <v>0</v>
      </c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4"/>
    </row>
    <row r="44" spans="2:76" s="16" customFormat="1" ht="3.95" customHeight="1" thickBot="1">
      <c r="B44" s="193"/>
      <c r="C44" s="43"/>
      <c r="D44" s="43"/>
      <c r="E44" s="43"/>
      <c r="F44" s="43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/>
      <c r="R44" s="44"/>
      <c r="S44" s="45"/>
      <c r="T44" s="45"/>
      <c r="AE44" s="46"/>
      <c r="AF44" s="46"/>
      <c r="AG44" s="46"/>
      <c r="AH44" s="46"/>
      <c r="AI44" s="46"/>
      <c r="AJ44" s="47"/>
      <c r="AK44" s="259"/>
      <c r="AL44" s="260"/>
      <c r="AM44" s="281"/>
      <c r="AN44" s="282"/>
      <c r="AO44" s="283"/>
      <c r="AP44" s="4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2:76" s="16" customFormat="1" ht="12.95" customHeight="1">
      <c r="B45" s="635" t="s">
        <v>48</v>
      </c>
      <c r="C45" s="295"/>
      <c r="D45" s="294" t="s">
        <v>49</v>
      </c>
      <c r="E45" s="436"/>
      <c r="F45" s="294" t="s">
        <v>50</v>
      </c>
      <c r="G45" s="295"/>
      <c r="H45" s="295"/>
      <c r="I45" s="295"/>
      <c r="J45" s="295"/>
      <c r="K45" s="295"/>
      <c r="L45" s="295"/>
      <c r="M45" s="295" t="s">
        <v>35</v>
      </c>
      <c r="N45" s="295"/>
      <c r="O45" s="436" t="s">
        <v>51</v>
      </c>
      <c r="P45" s="294" t="s">
        <v>35</v>
      </c>
      <c r="Q45" s="436"/>
      <c r="R45" s="628" t="s">
        <v>52</v>
      </c>
      <c r="S45" s="629"/>
      <c r="T45" s="641" t="s">
        <v>53</v>
      </c>
      <c r="U45" s="628" t="s">
        <v>53</v>
      </c>
      <c r="V45" s="614"/>
      <c r="W45" s="614"/>
      <c r="X45" s="629"/>
      <c r="Y45" s="613" t="s">
        <v>54</v>
      </c>
      <c r="Z45" s="614"/>
      <c r="AA45" s="614"/>
      <c r="AB45" s="614"/>
      <c r="AC45" s="614"/>
      <c r="AD45" s="615"/>
      <c r="AE45" s="632" t="s">
        <v>62</v>
      </c>
      <c r="AF45" s="443" t="s">
        <v>60</v>
      </c>
      <c r="AG45" s="460" t="s">
        <v>33</v>
      </c>
      <c r="AH45" s="461"/>
      <c r="AI45" s="461"/>
      <c r="AJ45" s="461"/>
      <c r="AK45" s="461"/>
      <c r="AL45" s="461"/>
      <c r="AM45" s="462"/>
      <c r="AN45" s="458" t="s">
        <v>86</v>
      </c>
      <c r="AO45" s="458" t="s">
        <v>87</v>
      </c>
      <c r="AP45" s="458" t="s">
        <v>88</v>
      </c>
      <c r="AQ45" s="458" t="s">
        <v>89</v>
      </c>
      <c r="AR45" s="458" t="s">
        <v>90</v>
      </c>
      <c r="AS45" s="458" t="s">
        <v>91</v>
      </c>
      <c r="AT45" s="458" t="s">
        <v>93</v>
      </c>
      <c r="AU45" s="458" t="s">
        <v>92</v>
      </c>
      <c r="AV45" s="458" t="s">
        <v>38</v>
      </c>
      <c r="AW45" s="448" t="s">
        <v>34</v>
      </c>
      <c r="AX45" s="449"/>
      <c r="AY45" s="448" t="s">
        <v>35</v>
      </c>
      <c r="AZ45" s="449"/>
      <c r="BA45" s="448" t="s">
        <v>36</v>
      </c>
      <c r="BB45" s="449"/>
      <c r="BC45" s="634" t="s">
        <v>37</v>
      </c>
      <c r="BD45" s="451"/>
      <c r="BE45" s="451"/>
      <c r="BF45" s="451"/>
      <c r="BG45" s="451"/>
      <c r="BH45" s="451"/>
      <c r="BI45" s="451"/>
      <c r="BJ45" s="451"/>
      <c r="BK45" s="452"/>
    </row>
    <row r="46" spans="2:76" s="16" customFormat="1" ht="12.95" customHeight="1">
      <c r="B46" s="636"/>
      <c r="C46" s="616"/>
      <c r="D46" s="630"/>
      <c r="E46" s="631"/>
      <c r="F46" s="630"/>
      <c r="G46" s="616"/>
      <c r="H46" s="616"/>
      <c r="I46" s="616"/>
      <c r="J46" s="616"/>
      <c r="K46" s="616"/>
      <c r="L46" s="616"/>
      <c r="M46" s="616"/>
      <c r="N46" s="616"/>
      <c r="O46" s="631"/>
      <c r="P46" s="630"/>
      <c r="Q46" s="631"/>
      <c r="R46" s="630"/>
      <c r="S46" s="631"/>
      <c r="T46" s="642"/>
      <c r="U46" s="630"/>
      <c r="V46" s="616"/>
      <c r="W46" s="616"/>
      <c r="X46" s="631"/>
      <c r="Y46" s="616"/>
      <c r="Z46" s="616"/>
      <c r="AA46" s="616"/>
      <c r="AB46" s="616"/>
      <c r="AC46" s="616"/>
      <c r="AD46" s="617"/>
      <c r="AE46" s="441"/>
      <c r="AF46" s="444"/>
      <c r="AG46" s="463"/>
      <c r="AH46" s="464"/>
      <c r="AI46" s="464"/>
      <c r="AJ46" s="464"/>
      <c r="AK46" s="464"/>
      <c r="AL46" s="464"/>
      <c r="AM46" s="465"/>
      <c r="AN46" s="459"/>
      <c r="AO46" s="459"/>
      <c r="AP46" s="459"/>
      <c r="AQ46" s="459"/>
      <c r="AR46" s="459"/>
      <c r="AS46" s="459"/>
      <c r="AT46" s="459"/>
      <c r="AU46" s="459"/>
      <c r="AV46" s="459"/>
      <c r="AW46" s="456" t="s">
        <v>5</v>
      </c>
      <c r="AX46" s="457"/>
      <c r="AY46" s="456"/>
      <c r="AZ46" s="457"/>
      <c r="BA46" s="68">
        <v>10</v>
      </c>
      <c r="BB46" s="69">
        <v>11</v>
      </c>
      <c r="BC46" s="453"/>
      <c r="BD46" s="454"/>
      <c r="BE46" s="454"/>
      <c r="BF46" s="454"/>
      <c r="BG46" s="454"/>
      <c r="BH46" s="454"/>
      <c r="BI46" s="454"/>
      <c r="BJ46" s="454"/>
      <c r="BK46" s="455"/>
    </row>
    <row r="47" spans="2:76" s="16" customFormat="1" ht="24.6" customHeight="1">
      <c r="B47" s="583">
        <f>$B$15</f>
        <v>0</v>
      </c>
      <c r="C47" s="584"/>
      <c r="D47" s="585">
        <f>$D$15</f>
        <v>0</v>
      </c>
      <c r="E47" s="584"/>
      <c r="F47" s="479">
        <f>$F$15</f>
        <v>0</v>
      </c>
      <c r="G47" s="480"/>
      <c r="H47" s="480"/>
      <c r="I47" s="480"/>
      <c r="J47" s="480"/>
      <c r="K47" s="480"/>
      <c r="L47" s="480"/>
      <c r="M47" s="480">
        <f>$M$15</f>
        <v>0</v>
      </c>
      <c r="N47" s="480"/>
      <c r="O47" s="481">
        <f>$O$15</f>
        <v>0</v>
      </c>
      <c r="P47" s="588">
        <f>$P15</f>
        <v>0</v>
      </c>
      <c r="Q47" s="589"/>
      <c r="R47" s="586">
        <f>$R$15</f>
        <v>0</v>
      </c>
      <c r="S47" s="587"/>
      <c r="T47" s="165">
        <f>$T$15</f>
        <v>0</v>
      </c>
      <c r="U47" s="586">
        <f>$U15</f>
        <v>0</v>
      </c>
      <c r="V47" s="590"/>
      <c r="W47" s="590"/>
      <c r="X47" s="587"/>
      <c r="Y47" s="383">
        <f>$Y$15</f>
        <v>0</v>
      </c>
      <c r="Z47" s="384"/>
      <c r="AA47" s="384"/>
      <c r="AB47" s="384"/>
      <c r="AC47" s="384"/>
      <c r="AD47" s="385"/>
      <c r="AE47" s="441"/>
      <c r="AF47" s="444"/>
      <c r="AG47" s="70"/>
      <c r="AH47" s="70"/>
      <c r="AI47" s="70"/>
      <c r="AJ47" s="70"/>
      <c r="AK47" s="70"/>
      <c r="AL47" s="70"/>
      <c r="AM47" s="71"/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74"/>
      <c r="AY47" s="75"/>
      <c r="AZ47" s="75"/>
      <c r="BA47" s="76"/>
      <c r="BB47" s="77"/>
      <c r="BC47" s="78"/>
      <c r="BD47" s="79"/>
      <c r="BE47" s="79"/>
      <c r="BF47" s="79"/>
      <c r="BG47" s="79"/>
      <c r="BH47" s="79"/>
      <c r="BI47" s="79"/>
      <c r="BJ47" s="79"/>
      <c r="BK47" s="80"/>
    </row>
    <row r="48" spans="2:76" s="16" customFormat="1" ht="24.6" customHeight="1">
      <c r="B48" s="583">
        <f>$B$16</f>
        <v>0</v>
      </c>
      <c r="C48" s="584"/>
      <c r="D48" s="585">
        <f>$D$16</f>
        <v>0</v>
      </c>
      <c r="E48" s="584"/>
      <c r="F48" s="479">
        <f>$F$16</f>
        <v>0</v>
      </c>
      <c r="G48" s="480"/>
      <c r="H48" s="480"/>
      <c r="I48" s="480"/>
      <c r="J48" s="480"/>
      <c r="K48" s="480"/>
      <c r="L48" s="480"/>
      <c r="M48" s="480">
        <f>$M$16</f>
        <v>0</v>
      </c>
      <c r="N48" s="480"/>
      <c r="O48" s="481">
        <f>$O$16</f>
        <v>0</v>
      </c>
      <c r="P48" s="588">
        <f t="shared" ref="P48:P56" si="1">$P16</f>
        <v>0</v>
      </c>
      <c r="Q48" s="589"/>
      <c r="R48" s="586">
        <f>$R$16</f>
        <v>0</v>
      </c>
      <c r="S48" s="587"/>
      <c r="T48" s="165">
        <f>$T$16</f>
        <v>0</v>
      </c>
      <c r="U48" s="586">
        <f t="shared" ref="U48:U56" si="2">$U16</f>
        <v>0</v>
      </c>
      <c r="V48" s="590"/>
      <c r="W48" s="590"/>
      <c r="X48" s="587"/>
      <c r="Y48" s="383">
        <f>$Y$16</f>
        <v>0</v>
      </c>
      <c r="Z48" s="384"/>
      <c r="AA48" s="384"/>
      <c r="AB48" s="384"/>
      <c r="AC48" s="384"/>
      <c r="AD48" s="385"/>
      <c r="AE48" s="441"/>
      <c r="AF48" s="444"/>
      <c r="AG48" s="81"/>
      <c r="AH48" s="70"/>
      <c r="AI48" s="70"/>
      <c r="AJ48" s="70"/>
      <c r="AK48" s="70"/>
      <c r="AL48" s="70"/>
      <c r="AM48" s="71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84"/>
      <c r="AY48" s="85"/>
      <c r="AZ48" s="85"/>
      <c r="BA48" s="86"/>
      <c r="BB48" s="87"/>
      <c r="BC48" s="88"/>
      <c r="BD48" s="89"/>
      <c r="BE48" s="89"/>
      <c r="BF48" s="89"/>
      <c r="BG48" s="89"/>
      <c r="BH48" s="89"/>
      <c r="BI48" s="89"/>
      <c r="BJ48" s="89"/>
      <c r="BK48" s="90"/>
    </row>
    <row r="49" spans="2:63" s="16" customFormat="1" ht="24.6" customHeight="1">
      <c r="B49" s="583">
        <f>$B$17</f>
        <v>0</v>
      </c>
      <c r="C49" s="584"/>
      <c r="D49" s="585">
        <f>$D$17</f>
        <v>0</v>
      </c>
      <c r="E49" s="584"/>
      <c r="F49" s="479">
        <f>$F$17</f>
        <v>0</v>
      </c>
      <c r="G49" s="480"/>
      <c r="H49" s="480"/>
      <c r="I49" s="480"/>
      <c r="J49" s="480"/>
      <c r="K49" s="480"/>
      <c r="L49" s="480"/>
      <c r="M49" s="480">
        <f>$M$17</f>
        <v>0</v>
      </c>
      <c r="N49" s="480"/>
      <c r="O49" s="481">
        <f>$O$17</f>
        <v>0</v>
      </c>
      <c r="P49" s="588">
        <f t="shared" si="1"/>
        <v>0</v>
      </c>
      <c r="Q49" s="589"/>
      <c r="R49" s="586">
        <f>$R$17</f>
        <v>0</v>
      </c>
      <c r="S49" s="587"/>
      <c r="T49" s="165">
        <f>$T$17</f>
        <v>0</v>
      </c>
      <c r="U49" s="586">
        <f t="shared" si="2"/>
        <v>0</v>
      </c>
      <c r="V49" s="590"/>
      <c r="W49" s="590"/>
      <c r="X49" s="587"/>
      <c r="Y49" s="383">
        <f>$Y$17</f>
        <v>0</v>
      </c>
      <c r="Z49" s="384"/>
      <c r="AA49" s="384"/>
      <c r="AB49" s="384"/>
      <c r="AC49" s="384"/>
      <c r="AD49" s="385"/>
      <c r="AE49" s="441"/>
      <c r="AF49" s="444"/>
      <c r="AG49" s="81"/>
      <c r="AH49" s="70"/>
      <c r="AI49" s="70"/>
      <c r="AJ49" s="70"/>
      <c r="AK49" s="70"/>
      <c r="AL49" s="70"/>
      <c r="AM49" s="71"/>
      <c r="AN49" s="91"/>
      <c r="AO49" s="91"/>
      <c r="AP49" s="91"/>
      <c r="AQ49" s="91"/>
      <c r="AR49" s="91"/>
      <c r="AS49" s="91"/>
      <c r="AT49" s="91"/>
      <c r="AU49" s="91"/>
      <c r="AV49" s="91"/>
      <c r="AW49" s="83"/>
      <c r="AX49" s="87"/>
      <c r="AY49" s="85"/>
      <c r="AZ49" s="85"/>
      <c r="BA49" s="83"/>
      <c r="BB49" s="87"/>
      <c r="BC49" s="88"/>
      <c r="BD49" s="89"/>
      <c r="BE49" s="89"/>
      <c r="BF49" s="89"/>
      <c r="BG49" s="89"/>
      <c r="BH49" s="89"/>
      <c r="BI49" s="89"/>
      <c r="BJ49" s="89"/>
      <c r="BK49" s="90"/>
    </row>
    <row r="50" spans="2:63" s="16" customFormat="1" ht="24.6" customHeight="1">
      <c r="B50" s="583">
        <f>$B$18</f>
        <v>0</v>
      </c>
      <c r="C50" s="584"/>
      <c r="D50" s="585">
        <f>$D$18</f>
        <v>0</v>
      </c>
      <c r="E50" s="584"/>
      <c r="F50" s="479">
        <f>$F$18</f>
        <v>0</v>
      </c>
      <c r="G50" s="480"/>
      <c r="H50" s="480"/>
      <c r="I50" s="480"/>
      <c r="J50" s="480"/>
      <c r="K50" s="480"/>
      <c r="L50" s="480"/>
      <c r="M50" s="480">
        <f>$M$18</f>
        <v>0</v>
      </c>
      <c r="N50" s="480"/>
      <c r="O50" s="481">
        <f>$O$18</f>
        <v>0</v>
      </c>
      <c r="P50" s="588">
        <f t="shared" si="1"/>
        <v>0</v>
      </c>
      <c r="Q50" s="589"/>
      <c r="R50" s="586">
        <f>$R$18</f>
        <v>0</v>
      </c>
      <c r="S50" s="587"/>
      <c r="T50" s="165">
        <f>$T$18</f>
        <v>0</v>
      </c>
      <c r="U50" s="586">
        <f t="shared" si="2"/>
        <v>0</v>
      </c>
      <c r="V50" s="590"/>
      <c r="W50" s="590"/>
      <c r="X50" s="587"/>
      <c r="Y50" s="383">
        <f>$Y$18</f>
        <v>0</v>
      </c>
      <c r="Z50" s="384"/>
      <c r="AA50" s="384"/>
      <c r="AB50" s="384"/>
      <c r="AC50" s="384"/>
      <c r="AD50" s="385"/>
      <c r="AE50" s="441"/>
      <c r="AF50" s="444"/>
      <c r="AG50" s="70"/>
      <c r="AH50" s="70"/>
      <c r="AI50" s="70"/>
      <c r="AJ50" s="70"/>
      <c r="AK50" s="70"/>
      <c r="AL50" s="70"/>
      <c r="AM50" s="71"/>
      <c r="AN50" s="72"/>
      <c r="AO50" s="72"/>
      <c r="AP50" s="72"/>
      <c r="AQ50" s="72"/>
      <c r="AR50" s="72"/>
      <c r="AS50" s="72"/>
      <c r="AT50" s="72"/>
      <c r="AU50" s="72"/>
      <c r="AV50" s="72"/>
      <c r="AW50" s="73"/>
      <c r="AX50" s="74"/>
      <c r="AY50" s="75"/>
      <c r="AZ50" s="75"/>
      <c r="BA50" s="76"/>
      <c r="BB50" s="77"/>
      <c r="BC50" s="92"/>
      <c r="BD50" s="89"/>
      <c r="BE50" s="89"/>
      <c r="BF50" s="89"/>
      <c r="BG50" s="89"/>
      <c r="BH50" s="89"/>
      <c r="BI50" s="89"/>
      <c r="BJ50" s="89"/>
      <c r="BK50" s="90"/>
    </row>
    <row r="51" spans="2:63" s="16" customFormat="1" ht="24.6" customHeight="1">
      <c r="B51" s="583">
        <f>$B$19</f>
        <v>0</v>
      </c>
      <c r="C51" s="584"/>
      <c r="D51" s="585">
        <f>$D$19</f>
        <v>0</v>
      </c>
      <c r="E51" s="584"/>
      <c r="F51" s="479">
        <f>$F$19</f>
        <v>0</v>
      </c>
      <c r="G51" s="480"/>
      <c r="H51" s="480"/>
      <c r="I51" s="480"/>
      <c r="J51" s="480"/>
      <c r="K51" s="480"/>
      <c r="L51" s="480"/>
      <c r="M51" s="480">
        <f>$M$19</f>
        <v>0</v>
      </c>
      <c r="N51" s="480"/>
      <c r="O51" s="481">
        <f>$O$19</f>
        <v>0</v>
      </c>
      <c r="P51" s="588">
        <f t="shared" si="1"/>
        <v>0</v>
      </c>
      <c r="Q51" s="589"/>
      <c r="R51" s="586">
        <f>$R$19</f>
        <v>0</v>
      </c>
      <c r="S51" s="587"/>
      <c r="T51" s="165">
        <f>$T$19</f>
        <v>0</v>
      </c>
      <c r="U51" s="586">
        <f t="shared" si="2"/>
        <v>0</v>
      </c>
      <c r="V51" s="590"/>
      <c r="W51" s="590"/>
      <c r="X51" s="587"/>
      <c r="Y51" s="383">
        <f>$Y$19</f>
        <v>0</v>
      </c>
      <c r="Z51" s="384"/>
      <c r="AA51" s="384"/>
      <c r="AB51" s="384"/>
      <c r="AC51" s="384"/>
      <c r="AD51" s="385"/>
      <c r="AE51" s="441"/>
      <c r="AF51" s="445"/>
      <c r="AG51" s="93"/>
      <c r="AH51" s="93"/>
      <c r="AI51" s="93"/>
      <c r="AJ51" s="93"/>
      <c r="AK51" s="93"/>
      <c r="AL51" s="93"/>
      <c r="AM51" s="94"/>
      <c r="AN51" s="72"/>
      <c r="AO51" s="72"/>
      <c r="AP51" s="72"/>
      <c r="AQ51" s="72"/>
      <c r="AR51" s="72"/>
      <c r="AS51" s="72"/>
      <c r="AT51" s="72"/>
      <c r="AU51" s="72"/>
      <c r="AV51" s="72"/>
      <c r="AW51" s="73"/>
      <c r="AX51" s="74"/>
      <c r="AY51" s="75"/>
      <c r="AZ51" s="75"/>
      <c r="BA51" s="76"/>
      <c r="BB51" s="77"/>
      <c r="BC51" s="95"/>
      <c r="BD51" s="96"/>
      <c r="BE51" s="96"/>
      <c r="BF51" s="96"/>
      <c r="BG51" s="96"/>
      <c r="BH51" s="96"/>
      <c r="BI51" s="96"/>
      <c r="BJ51" s="96"/>
      <c r="BK51" s="97"/>
    </row>
    <row r="52" spans="2:63" s="16" customFormat="1" ht="24.6" customHeight="1">
      <c r="B52" s="583">
        <f>$B$20</f>
        <v>0</v>
      </c>
      <c r="C52" s="584"/>
      <c r="D52" s="585">
        <f>$D$20</f>
        <v>0</v>
      </c>
      <c r="E52" s="584"/>
      <c r="F52" s="479">
        <f>$F$20</f>
        <v>0</v>
      </c>
      <c r="G52" s="480"/>
      <c r="H52" s="480"/>
      <c r="I52" s="480"/>
      <c r="J52" s="480"/>
      <c r="K52" s="480"/>
      <c r="L52" s="480"/>
      <c r="M52" s="480">
        <f>$M$20</f>
        <v>0</v>
      </c>
      <c r="N52" s="480"/>
      <c r="O52" s="481">
        <f>$O$20</f>
        <v>0</v>
      </c>
      <c r="P52" s="588">
        <f t="shared" si="1"/>
        <v>0</v>
      </c>
      <c r="Q52" s="589"/>
      <c r="R52" s="586">
        <f>$R$20</f>
        <v>0</v>
      </c>
      <c r="S52" s="587"/>
      <c r="T52" s="165">
        <f>$T$20</f>
        <v>0</v>
      </c>
      <c r="U52" s="586">
        <f t="shared" si="2"/>
        <v>0</v>
      </c>
      <c r="V52" s="590"/>
      <c r="W52" s="590"/>
      <c r="X52" s="587"/>
      <c r="Y52" s="383">
        <f>$Y$20</f>
        <v>0</v>
      </c>
      <c r="Z52" s="384"/>
      <c r="AA52" s="384"/>
      <c r="AB52" s="384"/>
      <c r="AC52" s="384"/>
      <c r="AD52" s="385"/>
      <c r="AE52" s="441"/>
      <c r="AF52" s="485" t="s">
        <v>61</v>
      </c>
      <c r="AG52" s="205" t="s">
        <v>39</v>
      </c>
      <c r="AH52" s="98"/>
      <c r="AI52" s="98"/>
      <c r="AJ52" s="99"/>
      <c r="AK52" s="206" t="s">
        <v>94</v>
      </c>
      <c r="AL52" s="98"/>
      <c r="AM52" s="98"/>
      <c r="AN52" s="98"/>
      <c r="AO52" s="98"/>
      <c r="AP52" s="98"/>
      <c r="AQ52" s="99"/>
      <c r="AR52" s="633" t="s">
        <v>33</v>
      </c>
      <c r="AS52" s="231"/>
      <c r="AT52" s="231"/>
      <c r="AU52" s="231"/>
      <c r="AV52" s="231"/>
      <c r="AW52" s="231"/>
      <c r="AX52" s="231"/>
      <c r="AY52" s="231"/>
      <c r="AZ52" s="231"/>
      <c r="BA52" s="231"/>
      <c r="BB52" s="232"/>
      <c r="BC52" s="206" t="s">
        <v>37</v>
      </c>
      <c r="BD52" s="98"/>
      <c r="BE52" s="98"/>
      <c r="BF52" s="98"/>
      <c r="BG52" s="98"/>
      <c r="BH52" s="98"/>
      <c r="BI52" s="98"/>
      <c r="BJ52" s="98"/>
      <c r="BK52" s="100"/>
    </row>
    <row r="53" spans="2:63" s="16" customFormat="1" ht="24.6" customHeight="1">
      <c r="B53" s="583">
        <f>$B$21</f>
        <v>0</v>
      </c>
      <c r="C53" s="584"/>
      <c r="D53" s="585">
        <f>$D$21</f>
        <v>0</v>
      </c>
      <c r="E53" s="584"/>
      <c r="F53" s="479">
        <f>$F$21</f>
        <v>0</v>
      </c>
      <c r="G53" s="480"/>
      <c r="H53" s="480"/>
      <c r="I53" s="480"/>
      <c r="J53" s="480"/>
      <c r="K53" s="480"/>
      <c r="L53" s="480"/>
      <c r="M53" s="480">
        <f>$M$21</f>
        <v>0</v>
      </c>
      <c r="N53" s="480"/>
      <c r="O53" s="481">
        <f>$O$21</f>
        <v>0</v>
      </c>
      <c r="P53" s="588">
        <f t="shared" si="1"/>
        <v>0</v>
      </c>
      <c r="Q53" s="589"/>
      <c r="R53" s="586">
        <f>$R$21</f>
        <v>0</v>
      </c>
      <c r="S53" s="587"/>
      <c r="T53" s="165">
        <f>$T$21</f>
        <v>0</v>
      </c>
      <c r="U53" s="586">
        <f t="shared" si="2"/>
        <v>0</v>
      </c>
      <c r="V53" s="590"/>
      <c r="W53" s="590"/>
      <c r="X53" s="587"/>
      <c r="Y53" s="383">
        <f>$Y$21</f>
        <v>0</v>
      </c>
      <c r="Z53" s="384"/>
      <c r="AA53" s="384"/>
      <c r="AB53" s="384"/>
      <c r="AC53" s="384"/>
      <c r="AD53" s="385"/>
      <c r="AE53" s="441"/>
      <c r="AF53" s="485"/>
      <c r="AG53" s="101"/>
      <c r="AH53" s="102"/>
      <c r="AI53" s="102"/>
      <c r="AJ53" s="103"/>
      <c r="AK53" s="104"/>
      <c r="AL53" s="102"/>
      <c r="AM53" s="102"/>
      <c r="AN53" s="105"/>
      <c r="AO53" s="105"/>
      <c r="AP53" s="105"/>
      <c r="AQ53" s="106"/>
      <c r="AR53" s="107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108"/>
      <c r="BD53" s="109"/>
      <c r="BE53" s="109"/>
      <c r="BF53" s="109"/>
      <c r="BG53" s="105"/>
      <c r="BH53" s="105"/>
      <c r="BI53" s="105"/>
      <c r="BJ53" s="105"/>
      <c r="BK53" s="110"/>
    </row>
    <row r="54" spans="2:63" s="16" customFormat="1" ht="24.6" customHeight="1">
      <c r="B54" s="583">
        <f>$B$22</f>
        <v>0</v>
      </c>
      <c r="C54" s="584"/>
      <c r="D54" s="585">
        <f>$D$22</f>
        <v>0</v>
      </c>
      <c r="E54" s="584"/>
      <c r="F54" s="479">
        <f>$F$22</f>
        <v>0</v>
      </c>
      <c r="G54" s="480"/>
      <c r="H54" s="480"/>
      <c r="I54" s="480"/>
      <c r="J54" s="480"/>
      <c r="K54" s="480"/>
      <c r="L54" s="480"/>
      <c r="M54" s="480">
        <f>$M$22</f>
        <v>0</v>
      </c>
      <c r="N54" s="480"/>
      <c r="O54" s="481">
        <f>$O$22</f>
        <v>0</v>
      </c>
      <c r="P54" s="588">
        <f t="shared" si="1"/>
        <v>0</v>
      </c>
      <c r="Q54" s="589"/>
      <c r="R54" s="586">
        <f>$R$22</f>
        <v>0</v>
      </c>
      <c r="S54" s="587"/>
      <c r="T54" s="165">
        <f>$T$22</f>
        <v>0</v>
      </c>
      <c r="U54" s="586">
        <f t="shared" si="2"/>
        <v>0</v>
      </c>
      <c r="V54" s="590"/>
      <c r="W54" s="590"/>
      <c r="X54" s="587"/>
      <c r="Y54" s="383">
        <f>$Y$22</f>
        <v>0</v>
      </c>
      <c r="Z54" s="384"/>
      <c r="AA54" s="384"/>
      <c r="AB54" s="384"/>
      <c r="AC54" s="384"/>
      <c r="AD54" s="385"/>
      <c r="AE54" s="441"/>
      <c r="AF54" s="485"/>
      <c r="AG54" s="81"/>
      <c r="AH54" s="70"/>
      <c r="AI54" s="70"/>
      <c r="AJ54" s="71"/>
      <c r="AK54" s="111"/>
      <c r="AL54" s="70"/>
      <c r="AM54" s="70"/>
      <c r="AN54" s="112"/>
      <c r="AO54" s="112"/>
      <c r="AP54" s="112"/>
      <c r="AQ54" s="87"/>
      <c r="AR54" s="83"/>
      <c r="AS54" s="70"/>
      <c r="AT54" s="70"/>
      <c r="AU54" s="70"/>
      <c r="AV54" s="70"/>
      <c r="AW54" s="70"/>
      <c r="AX54" s="70"/>
      <c r="AY54" s="70"/>
      <c r="AZ54" s="70"/>
      <c r="BA54" s="70"/>
      <c r="BB54" s="71"/>
      <c r="BC54" s="113"/>
      <c r="BD54" s="114"/>
      <c r="BE54" s="114"/>
      <c r="BF54" s="114"/>
      <c r="BG54" s="114"/>
      <c r="BH54" s="114"/>
      <c r="BI54" s="114"/>
      <c r="BJ54" s="114"/>
      <c r="BK54" s="115"/>
    </row>
    <row r="55" spans="2:63" s="16" customFormat="1" ht="24.6" customHeight="1">
      <c r="B55" s="583">
        <f>$B$23</f>
        <v>0</v>
      </c>
      <c r="C55" s="584"/>
      <c r="D55" s="585">
        <f>$D$23</f>
        <v>0</v>
      </c>
      <c r="E55" s="584"/>
      <c r="F55" s="479">
        <f>$F$23</f>
        <v>0</v>
      </c>
      <c r="G55" s="480"/>
      <c r="H55" s="480"/>
      <c r="I55" s="480"/>
      <c r="J55" s="480"/>
      <c r="K55" s="480"/>
      <c r="L55" s="480"/>
      <c r="M55" s="480">
        <f>$M$23</f>
        <v>0</v>
      </c>
      <c r="N55" s="480"/>
      <c r="O55" s="481">
        <f>$O$23</f>
        <v>0</v>
      </c>
      <c r="P55" s="588">
        <f t="shared" si="1"/>
        <v>0</v>
      </c>
      <c r="Q55" s="589"/>
      <c r="R55" s="586">
        <f>$R$23</f>
        <v>0</v>
      </c>
      <c r="S55" s="587"/>
      <c r="T55" s="165">
        <f>$T$23</f>
        <v>0</v>
      </c>
      <c r="U55" s="586">
        <f t="shared" si="2"/>
        <v>0</v>
      </c>
      <c r="V55" s="590"/>
      <c r="W55" s="590"/>
      <c r="X55" s="587"/>
      <c r="Y55" s="383">
        <f>$Y$23</f>
        <v>0</v>
      </c>
      <c r="Z55" s="384"/>
      <c r="AA55" s="384"/>
      <c r="AB55" s="384"/>
      <c r="AC55" s="384"/>
      <c r="AD55" s="385"/>
      <c r="AE55" s="441"/>
      <c r="AF55" s="485"/>
      <c r="AG55" s="81"/>
      <c r="AH55" s="70"/>
      <c r="AI55" s="70"/>
      <c r="AJ55" s="71"/>
      <c r="AK55" s="111"/>
      <c r="AL55" s="70"/>
      <c r="AM55" s="70"/>
      <c r="AN55" s="112"/>
      <c r="AO55" s="112"/>
      <c r="AP55" s="112"/>
      <c r="AQ55" s="87"/>
      <c r="AR55" s="83"/>
      <c r="AS55" s="70"/>
      <c r="AT55" s="70"/>
      <c r="AU55" s="70"/>
      <c r="AV55" s="70"/>
      <c r="AW55" s="70"/>
      <c r="AX55" s="70"/>
      <c r="AY55" s="70"/>
      <c r="AZ55" s="70"/>
      <c r="BA55" s="70"/>
      <c r="BB55" s="71"/>
      <c r="BC55" s="113"/>
      <c r="BD55" s="114"/>
      <c r="BE55" s="114"/>
      <c r="BF55" s="114"/>
      <c r="BG55" s="114"/>
      <c r="BH55" s="114"/>
      <c r="BI55" s="114"/>
      <c r="BJ55" s="114"/>
      <c r="BK55" s="115"/>
    </row>
    <row r="56" spans="2:63" s="16" customFormat="1" ht="24.6" customHeight="1">
      <c r="B56" s="583">
        <f>$B$24</f>
        <v>0</v>
      </c>
      <c r="C56" s="584"/>
      <c r="D56" s="585">
        <f>$D$24</f>
        <v>0</v>
      </c>
      <c r="E56" s="584"/>
      <c r="F56" s="479">
        <f>$F$24</f>
        <v>0</v>
      </c>
      <c r="G56" s="480"/>
      <c r="H56" s="480"/>
      <c r="I56" s="480"/>
      <c r="J56" s="480"/>
      <c r="K56" s="480"/>
      <c r="L56" s="480"/>
      <c r="M56" s="480">
        <f>$M$24</f>
        <v>0</v>
      </c>
      <c r="N56" s="480"/>
      <c r="O56" s="481">
        <f>$O$24</f>
        <v>0</v>
      </c>
      <c r="P56" s="588">
        <f t="shared" si="1"/>
        <v>0</v>
      </c>
      <c r="Q56" s="589"/>
      <c r="R56" s="586">
        <f>$R$24</f>
        <v>0</v>
      </c>
      <c r="S56" s="587"/>
      <c r="T56" s="165">
        <f>$T$24</f>
        <v>0</v>
      </c>
      <c r="U56" s="586">
        <f t="shared" si="2"/>
        <v>0</v>
      </c>
      <c r="V56" s="590"/>
      <c r="W56" s="590"/>
      <c r="X56" s="587"/>
      <c r="Y56" s="383">
        <f>$Y$24</f>
        <v>0</v>
      </c>
      <c r="Z56" s="384"/>
      <c r="AA56" s="384"/>
      <c r="AB56" s="384"/>
      <c r="AC56" s="384"/>
      <c r="AD56" s="385"/>
      <c r="AE56" s="442"/>
      <c r="AF56" s="485"/>
      <c r="AG56" s="116"/>
      <c r="AH56" s="93"/>
      <c r="AI56" s="93"/>
      <c r="AJ56" s="94"/>
      <c r="AK56" s="117"/>
      <c r="AL56" s="93"/>
      <c r="AM56" s="93"/>
      <c r="AN56" s="118"/>
      <c r="AO56" s="118"/>
      <c r="AP56" s="118"/>
      <c r="AQ56" s="119"/>
      <c r="AR56" s="120"/>
      <c r="AS56" s="93"/>
      <c r="AT56" s="93"/>
      <c r="AU56" s="93"/>
      <c r="AV56" s="93"/>
      <c r="AW56" s="93"/>
      <c r="AX56" s="93"/>
      <c r="AY56" s="93"/>
      <c r="AZ56" s="93"/>
      <c r="BA56" s="93"/>
      <c r="BB56" s="94"/>
      <c r="BC56" s="121"/>
      <c r="BD56" s="122"/>
      <c r="BE56" s="122"/>
      <c r="BF56" s="122"/>
      <c r="BG56" s="122"/>
      <c r="BH56" s="122"/>
      <c r="BI56" s="122"/>
      <c r="BJ56" s="122"/>
      <c r="BK56" s="123"/>
    </row>
    <row r="57" spans="2:63" s="16" customFormat="1" ht="20.45" customHeight="1">
      <c r="B57" s="11" t="s">
        <v>119</v>
      </c>
      <c r="C57" s="12"/>
      <c r="D57" s="12"/>
      <c r="E57" s="12"/>
      <c r="F57" s="1"/>
      <c r="G57" s="597">
        <f>$G$25</f>
        <v>0</v>
      </c>
      <c r="H57" s="597"/>
      <c r="I57" s="597"/>
      <c r="J57" s="597"/>
      <c r="K57" s="597"/>
      <c r="L57" s="603"/>
      <c r="M57" s="196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8"/>
      <c r="AE57" s="640" t="s">
        <v>40</v>
      </c>
      <c r="AF57" s="487"/>
      <c r="AG57" s="163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64"/>
    </row>
    <row r="58" spans="2:63" s="16" customFormat="1" ht="20.45" customHeight="1">
      <c r="B58" s="11" t="s">
        <v>120</v>
      </c>
      <c r="C58" s="12"/>
      <c r="D58" s="12"/>
      <c r="E58" s="12"/>
      <c r="F58" s="1"/>
      <c r="G58" s="597">
        <f>$G$26</f>
        <v>0</v>
      </c>
      <c r="H58" s="597"/>
      <c r="I58" s="597"/>
      <c r="J58" s="597"/>
      <c r="K58" s="597"/>
      <c r="L58" s="603"/>
      <c r="M58" s="199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1"/>
      <c r="AE58" s="488"/>
      <c r="AF58" s="489"/>
      <c r="AG58" s="81"/>
      <c r="AH58" s="70"/>
      <c r="AI58" s="70"/>
      <c r="AJ58" s="70"/>
      <c r="AK58" s="70"/>
      <c r="AL58" s="70"/>
      <c r="AM58" s="70"/>
      <c r="AN58" s="112"/>
      <c r="AO58" s="112"/>
      <c r="AP58" s="112"/>
      <c r="AQ58" s="112"/>
      <c r="AR58" s="112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114"/>
      <c r="BD58" s="114"/>
      <c r="BE58" s="114"/>
      <c r="BF58" s="114"/>
      <c r="BG58" s="112"/>
      <c r="BH58" s="112"/>
      <c r="BI58" s="112"/>
      <c r="BJ58" s="112"/>
      <c r="BK58" s="124"/>
    </row>
    <row r="59" spans="2:63" s="16" customFormat="1" ht="20.45" customHeight="1">
      <c r="B59" s="11" t="s">
        <v>121</v>
      </c>
      <c r="C59" s="12"/>
      <c r="D59" s="12"/>
      <c r="E59" s="12"/>
      <c r="F59" s="1"/>
      <c r="G59" s="597">
        <f>$G$27</f>
        <v>0</v>
      </c>
      <c r="H59" s="597"/>
      <c r="I59" s="597"/>
      <c r="J59" s="597"/>
      <c r="K59" s="597"/>
      <c r="L59" s="603"/>
      <c r="M59" s="199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1"/>
      <c r="AE59" s="488"/>
      <c r="AF59" s="489"/>
      <c r="AG59" s="81"/>
      <c r="AH59" s="70"/>
      <c r="AI59" s="70"/>
      <c r="AJ59" s="70"/>
      <c r="AK59" s="70"/>
      <c r="AL59" s="70"/>
      <c r="AM59" s="70"/>
      <c r="AN59" s="112"/>
      <c r="AO59" s="112"/>
      <c r="AP59" s="112"/>
      <c r="AQ59" s="112"/>
      <c r="AR59" s="112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114"/>
      <c r="BD59" s="114"/>
      <c r="BE59" s="114"/>
      <c r="BF59" s="114"/>
      <c r="BG59" s="114"/>
      <c r="BH59" s="114"/>
      <c r="BI59" s="114"/>
      <c r="BJ59" s="114"/>
      <c r="BK59" s="115"/>
    </row>
    <row r="60" spans="2:63" s="16" customFormat="1" ht="20.45" customHeight="1" thickBot="1">
      <c r="B60" s="53" t="s">
        <v>122</v>
      </c>
      <c r="C60" s="54"/>
      <c r="D60" s="54"/>
      <c r="E60" s="54"/>
      <c r="F60" s="55"/>
      <c r="G60" s="392">
        <f>$G$28</f>
        <v>0</v>
      </c>
      <c r="H60" s="392"/>
      <c r="I60" s="392"/>
      <c r="J60" s="392"/>
      <c r="K60" s="392"/>
      <c r="L60" s="579"/>
      <c r="M60" s="202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4"/>
      <c r="AE60" s="488"/>
      <c r="AF60" s="489"/>
      <c r="AG60" s="172"/>
      <c r="AH60" s="173"/>
      <c r="AI60" s="173"/>
      <c r="AJ60" s="173"/>
      <c r="AK60" s="173"/>
      <c r="AL60" s="173"/>
      <c r="AM60" s="173"/>
      <c r="AN60" s="134"/>
      <c r="AO60" s="134"/>
      <c r="AP60" s="134"/>
      <c r="AQ60" s="134"/>
      <c r="AR60" s="134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4"/>
      <c r="BD60" s="174"/>
      <c r="BE60" s="174"/>
      <c r="BF60" s="174"/>
      <c r="BG60" s="174"/>
      <c r="BH60" s="174"/>
      <c r="BI60" s="174"/>
      <c r="BJ60" s="174"/>
      <c r="BK60" s="175"/>
    </row>
    <row r="61" spans="2:63" s="16" customFormat="1" ht="12.95" customHeight="1">
      <c r="B61" s="125" t="s">
        <v>41</v>
      </c>
      <c r="C61" s="126"/>
      <c r="D61" s="126"/>
      <c r="E61" s="126"/>
      <c r="F61" s="126"/>
      <c r="G61" s="126"/>
      <c r="H61" s="129"/>
      <c r="I61" s="127" t="s">
        <v>42</v>
      </c>
      <c r="J61" s="128"/>
      <c r="K61" s="129"/>
      <c r="L61" s="127" t="s">
        <v>43</v>
      </c>
      <c r="M61" s="128"/>
      <c r="N61" s="129"/>
      <c r="O61" s="127" t="s">
        <v>44</v>
      </c>
      <c r="P61" s="128"/>
      <c r="Q61" s="129"/>
      <c r="R61" s="127" t="s">
        <v>45</v>
      </c>
      <c r="S61" s="128"/>
      <c r="T61" s="129"/>
      <c r="U61" s="127" t="s">
        <v>46</v>
      </c>
      <c r="V61" s="128"/>
      <c r="W61" s="128"/>
      <c r="X61" s="130" t="s">
        <v>47</v>
      </c>
      <c r="Y61" s="126"/>
      <c r="Z61" s="166"/>
      <c r="AA61" s="130"/>
      <c r="AB61" s="131"/>
      <c r="AC61" s="131"/>
      <c r="AD61" s="130"/>
      <c r="AE61" s="176"/>
      <c r="AF61" s="176"/>
      <c r="AG61" s="177"/>
      <c r="AH61" s="178"/>
      <c r="AI61" s="176"/>
      <c r="AJ61" s="177"/>
      <c r="AK61" s="178"/>
      <c r="AL61" s="176"/>
      <c r="AM61" s="177"/>
      <c r="AN61" s="178"/>
      <c r="AO61" s="176"/>
      <c r="AP61" s="176"/>
      <c r="AQ61" s="167"/>
      <c r="AR61" s="168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80"/>
    </row>
    <row r="62" spans="2:63" s="16" customFormat="1" ht="9.9499999999999993" customHeight="1">
      <c r="B62" s="133"/>
      <c r="C62" s="134"/>
      <c r="D62" s="134"/>
      <c r="E62" s="134"/>
      <c r="F62" s="134"/>
      <c r="G62" s="134"/>
      <c r="H62" s="137"/>
      <c r="I62" s="135"/>
      <c r="J62" s="136"/>
      <c r="K62" s="137"/>
      <c r="L62" s="135"/>
      <c r="M62" s="136"/>
      <c r="N62" s="137"/>
      <c r="O62" s="135"/>
      <c r="P62" s="136"/>
      <c r="Q62" s="137"/>
      <c r="R62" s="135"/>
      <c r="S62" s="136"/>
      <c r="T62" s="137"/>
      <c r="U62" s="135"/>
      <c r="V62" s="136"/>
      <c r="W62" s="136"/>
      <c r="X62" s="135"/>
      <c r="Y62" s="136"/>
      <c r="Z62" s="137"/>
      <c r="AA62" s="135"/>
      <c r="AB62" s="136"/>
      <c r="AC62" s="136"/>
      <c r="AD62" s="135"/>
      <c r="AE62" s="136"/>
      <c r="AF62" s="136"/>
      <c r="AG62" s="137"/>
      <c r="AH62" s="135"/>
      <c r="AI62" s="136"/>
      <c r="AJ62" s="137"/>
      <c r="AK62" s="135"/>
      <c r="AL62" s="136"/>
      <c r="AM62" s="137"/>
      <c r="AN62" s="135"/>
      <c r="AO62" s="136"/>
      <c r="AP62" s="136"/>
      <c r="AQ62" s="138"/>
      <c r="AR62" s="169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32"/>
    </row>
    <row r="63" spans="2:63" s="16" customFormat="1" ht="9.9499999999999993" customHeight="1">
      <c r="B63" s="63"/>
      <c r="H63" s="31"/>
      <c r="I63" s="139"/>
      <c r="J63" s="32"/>
      <c r="K63" s="31"/>
      <c r="L63" s="139"/>
      <c r="M63" s="32"/>
      <c r="N63" s="31"/>
      <c r="O63" s="139"/>
      <c r="P63" s="32"/>
      <c r="Q63" s="31"/>
      <c r="R63" s="139"/>
      <c r="S63" s="32"/>
      <c r="T63" s="31"/>
      <c r="U63" s="139"/>
      <c r="V63" s="32"/>
      <c r="W63" s="32"/>
      <c r="X63" s="139"/>
      <c r="Y63" s="32"/>
      <c r="Z63" s="31"/>
      <c r="AA63" s="139"/>
      <c r="AB63" s="32"/>
      <c r="AC63" s="32"/>
      <c r="AD63" s="139"/>
      <c r="AE63" s="32"/>
      <c r="AF63" s="32"/>
      <c r="AG63" s="31"/>
      <c r="AH63" s="139"/>
      <c r="AI63" s="32"/>
      <c r="AJ63" s="31"/>
      <c r="AK63" s="139"/>
      <c r="AL63" s="32"/>
      <c r="AM63" s="31"/>
      <c r="AN63" s="139"/>
      <c r="AO63" s="32"/>
      <c r="AP63" s="32"/>
      <c r="AQ63" s="140"/>
      <c r="AR63" s="169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32"/>
    </row>
    <row r="64" spans="2:63" s="16" customFormat="1" ht="9.9499999999999993" customHeight="1">
      <c r="B64" s="63"/>
      <c r="H64" s="31"/>
      <c r="I64" s="139"/>
      <c r="J64" s="32"/>
      <c r="K64" s="31"/>
      <c r="L64" s="139"/>
      <c r="M64" s="32"/>
      <c r="N64" s="31"/>
      <c r="O64" s="139"/>
      <c r="P64" s="32"/>
      <c r="Q64" s="31"/>
      <c r="R64" s="139"/>
      <c r="S64" s="32"/>
      <c r="T64" s="31"/>
      <c r="U64" s="139"/>
      <c r="V64" s="32"/>
      <c r="W64" s="32"/>
      <c r="X64" s="139"/>
      <c r="Y64" s="32"/>
      <c r="Z64" s="31"/>
      <c r="AA64" s="139"/>
      <c r="AB64" s="32"/>
      <c r="AC64" s="32"/>
      <c r="AD64" s="139"/>
      <c r="AE64" s="32"/>
      <c r="AF64" s="32"/>
      <c r="AG64" s="31"/>
      <c r="AH64" s="139"/>
      <c r="AI64" s="32"/>
      <c r="AJ64" s="31"/>
      <c r="AK64" s="139"/>
      <c r="AL64" s="32"/>
      <c r="AM64" s="31"/>
      <c r="AN64" s="139"/>
      <c r="AO64" s="32"/>
      <c r="AP64" s="32"/>
      <c r="AQ64" s="140"/>
      <c r="AR64" s="170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66"/>
      <c r="BD64" s="66"/>
      <c r="BE64" s="66"/>
      <c r="BF64" s="66"/>
      <c r="BG64" s="66"/>
      <c r="BH64" s="66"/>
      <c r="BI64" s="66"/>
      <c r="BJ64" s="66"/>
      <c r="BK64" s="141"/>
    </row>
    <row r="65" spans="2:63" s="66" customFormat="1" ht="9.9499999999999993" customHeight="1">
      <c r="B65" s="64"/>
      <c r="C65" s="43"/>
      <c r="D65" s="43"/>
      <c r="E65" s="43"/>
      <c r="F65" s="43"/>
      <c r="G65" s="43"/>
      <c r="H65" s="143"/>
      <c r="I65" s="142"/>
      <c r="J65" s="65"/>
      <c r="K65" s="143"/>
      <c r="L65" s="142"/>
      <c r="M65" s="65"/>
      <c r="N65" s="143"/>
      <c r="O65" s="142"/>
      <c r="P65" s="65"/>
      <c r="Q65" s="143"/>
      <c r="R65" s="142"/>
      <c r="S65" s="65"/>
      <c r="T65" s="143"/>
      <c r="U65" s="142"/>
      <c r="V65" s="65"/>
      <c r="W65" s="65"/>
      <c r="X65" s="142"/>
      <c r="Y65" s="65"/>
      <c r="Z65" s="143"/>
      <c r="AA65" s="142"/>
      <c r="AB65" s="65"/>
      <c r="AC65" s="65"/>
      <c r="AD65" s="142"/>
      <c r="AE65" s="65"/>
      <c r="AF65" s="65"/>
      <c r="AG65" s="143"/>
      <c r="AH65" s="142"/>
      <c r="AI65" s="65"/>
      <c r="AJ65" s="143"/>
      <c r="AK65" s="142"/>
      <c r="AL65" s="65"/>
      <c r="AM65" s="143"/>
      <c r="AN65" s="142"/>
      <c r="AO65" s="65"/>
      <c r="AP65" s="65"/>
      <c r="AQ65" s="144"/>
      <c r="AR65" s="171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6"/>
      <c r="BD65" s="146"/>
      <c r="BE65" s="146"/>
      <c r="BF65" s="146"/>
      <c r="BG65" s="146"/>
      <c r="BH65" s="146"/>
      <c r="BI65" s="146"/>
      <c r="BJ65" s="146"/>
      <c r="BK65" s="147"/>
    </row>
    <row r="66" spans="2:63" s="16" customFormat="1" ht="15.6" customHeight="1">
      <c r="O66" s="17"/>
      <c r="R66" s="394" t="s">
        <v>105</v>
      </c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BB66" s="18"/>
      <c r="BC66" s="18"/>
      <c r="BD66" s="18"/>
      <c r="BE66" s="235"/>
      <c r="BF66" s="235"/>
      <c r="BG66" s="235" t="s">
        <v>74</v>
      </c>
      <c r="BH66" s="235"/>
      <c r="BI66" s="235"/>
      <c r="BJ66" s="235"/>
      <c r="BK66" s="235"/>
    </row>
    <row r="67" spans="2:63" s="16" customFormat="1" ht="15" customHeight="1" thickBot="1">
      <c r="O67" s="17"/>
      <c r="Q67" s="19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19"/>
      <c r="AW67" s="651" t="s">
        <v>127</v>
      </c>
      <c r="AX67" s="651"/>
      <c r="AY67" s="651"/>
      <c r="AZ67" s="651"/>
      <c r="BA67" s="651"/>
      <c r="BB67" s="396">
        <f>'1頁'!$BB$3</f>
        <v>0</v>
      </c>
      <c r="BC67" s="396"/>
      <c r="BD67" s="396"/>
      <c r="BE67" s="396"/>
      <c r="BF67" s="396"/>
      <c r="BG67" s="396"/>
      <c r="BH67" s="396"/>
      <c r="BI67" s="396"/>
      <c r="BJ67" s="396"/>
      <c r="BK67" s="396"/>
    </row>
    <row r="68" spans="2:63" s="16" customFormat="1" ht="5.45" customHeight="1" thickTop="1" thickBot="1">
      <c r="AV68" s="20"/>
      <c r="AW68" s="20"/>
      <c r="AX68" s="20"/>
      <c r="AY68" s="20"/>
      <c r="AZ68" s="20"/>
      <c r="BA68" s="20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2:63" s="16" customFormat="1" ht="3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  <c r="Q69" s="25"/>
      <c r="R69" s="26"/>
      <c r="S69" s="27"/>
      <c r="T69" s="27"/>
      <c r="U69" s="27"/>
      <c r="V69" s="27"/>
      <c r="W69" s="27"/>
      <c r="X69" s="27"/>
      <c r="Y69" s="28"/>
      <c r="Z69" s="26"/>
      <c r="AA69" s="27"/>
      <c r="AB69" s="28"/>
      <c r="AC69" s="26"/>
      <c r="AD69" s="27"/>
      <c r="AE69" s="27"/>
      <c r="AF69" s="27"/>
      <c r="AG69" s="27"/>
      <c r="AH69" s="27"/>
      <c r="AI69" s="27"/>
      <c r="AJ69" s="28"/>
      <c r="AK69" s="237" t="s">
        <v>11</v>
      </c>
      <c r="AL69" s="397"/>
      <c r="AM69" s="397"/>
      <c r="AN69" s="397"/>
      <c r="AO69" s="397"/>
      <c r="AP69" s="397"/>
      <c r="AQ69" s="397"/>
      <c r="AR69" s="29"/>
      <c r="AS69" s="5"/>
      <c r="AT69" s="5"/>
      <c r="AU69" s="3"/>
      <c r="AV69" s="5"/>
      <c r="AW69" s="5"/>
      <c r="AX69" s="5"/>
      <c r="AY69" s="5"/>
      <c r="AZ69" s="5"/>
      <c r="BA69" s="4"/>
      <c r="BB69" s="4"/>
      <c r="BC69" s="5"/>
      <c r="BD69" s="5"/>
      <c r="BE69" s="5"/>
      <c r="BF69" s="5"/>
      <c r="BG69" s="5"/>
      <c r="BH69" s="5"/>
      <c r="BI69" s="5"/>
      <c r="BJ69" s="5"/>
      <c r="BK69" s="9"/>
    </row>
    <row r="70" spans="2:63" s="16" customFormat="1" ht="20.100000000000001" customHeight="1">
      <c r="B70" s="30"/>
      <c r="C70" s="148"/>
      <c r="D70" s="148" t="s">
        <v>12</v>
      </c>
      <c r="Q70" s="31"/>
      <c r="R70" s="240" t="s">
        <v>9</v>
      </c>
      <c r="S70" s="241"/>
      <c r="T70" s="399">
        <f>'1頁'!$T$6</f>
        <v>0</v>
      </c>
      <c r="U70" s="399"/>
      <c r="V70" s="399"/>
      <c r="W70" s="399"/>
      <c r="X70" s="399"/>
      <c r="Y70" s="400"/>
      <c r="Z70" s="296" t="s">
        <v>15</v>
      </c>
      <c r="AA70" s="297"/>
      <c r="AB70" s="437"/>
      <c r="AC70" s="626">
        <f>'1頁'!$AC$6</f>
        <v>0</v>
      </c>
      <c r="AD70" s="403"/>
      <c r="AE70" s="403"/>
      <c r="AF70" s="403"/>
      <c r="AG70" s="403"/>
      <c r="AH70" s="403"/>
      <c r="AI70" s="403"/>
      <c r="AJ70" s="627"/>
      <c r="AK70" s="398"/>
      <c r="AL70" s="398"/>
      <c r="AM70" s="398"/>
      <c r="AN70" s="398"/>
      <c r="AO70" s="398"/>
      <c r="AP70" s="398"/>
      <c r="AQ70" s="398"/>
      <c r="AR70" s="10"/>
      <c r="AS70" s="189" t="str">
        <f>'1頁'!$AS$6</f>
        <v>T</v>
      </c>
      <c r="AT70" s="189">
        <f>'1頁'!$AT$6</f>
        <v>0</v>
      </c>
      <c r="AU70" s="190" t="s">
        <v>110</v>
      </c>
      <c r="AV70" s="403">
        <f>'1頁'!$AV$6</f>
        <v>0</v>
      </c>
      <c r="AW70" s="403"/>
      <c r="AX70" s="403"/>
      <c r="AY70" s="403"/>
      <c r="AZ70" s="403"/>
      <c r="BA70" s="247" t="s">
        <v>63</v>
      </c>
      <c r="BB70" s="247"/>
      <c r="BC70" s="403">
        <f>'1頁'!$BC$6</f>
        <v>0</v>
      </c>
      <c r="BD70" s="403"/>
      <c r="BE70" s="403"/>
      <c r="BF70" s="403"/>
      <c r="BG70" s="191" t="s">
        <v>63</v>
      </c>
      <c r="BH70" s="403">
        <f>'1頁'!$BH$6</f>
        <v>0</v>
      </c>
      <c r="BI70" s="403"/>
      <c r="BJ70" s="403"/>
      <c r="BK70" s="404"/>
    </row>
    <row r="71" spans="2:63" s="16" customFormat="1" ht="20.100000000000001" customHeight="1">
      <c r="B71" s="30"/>
      <c r="D71" s="405" t="str">
        <f>'1頁'!$D$7</f>
        <v>a</v>
      </c>
      <c r="E71" s="405"/>
      <c r="F71" s="405"/>
      <c r="G71" s="405"/>
      <c r="H71" s="405"/>
      <c r="I71" s="405"/>
      <c r="J71" s="405"/>
      <c r="K71" s="405"/>
      <c r="L71" s="405"/>
      <c r="N71" s="8" t="s">
        <v>10</v>
      </c>
      <c r="O71" s="32"/>
      <c r="P71" s="32"/>
      <c r="Q71" s="31"/>
      <c r="R71" s="240" t="s">
        <v>13</v>
      </c>
      <c r="S71" s="241"/>
      <c r="T71" s="406">
        <f>'1頁'!$T$7</f>
        <v>0</v>
      </c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33"/>
      <c r="AH71" s="33"/>
      <c r="AI71" s="33"/>
      <c r="AJ71" s="34"/>
      <c r="AK71" s="251" t="s">
        <v>16</v>
      </c>
      <c r="AL71" s="252"/>
      <c r="AM71" s="407">
        <f>'1頁'!$AM$7</f>
        <v>0</v>
      </c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9"/>
    </row>
    <row r="72" spans="2:63" s="16" customFormat="1" ht="11.1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240"/>
      <c r="S72" s="241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J72" s="39"/>
      <c r="AK72" s="256" t="s">
        <v>18</v>
      </c>
      <c r="AL72" s="257"/>
      <c r="AM72" s="251" t="s">
        <v>70</v>
      </c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52"/>
      <c r="BC72" s="251" t="s">
        <v>71</v>
      </c>
      <c r="BD72" s="261"/>
      <c r="BE72" s="261"/>
      <c r="BF72" s="261"/>
      <c r="BG72" s="261"/>
      <c r="BH72" s="261"/>
      <c r="BI72" s="261"/>
      <c r="BJ72" s="261"/>
      <c r="BK72" s="262"/>
    </row>
    <row r="73" spans="2:63" s="16" customFormat="1" ht="20.100000000000001" customHeight="1">
      <c r="B73" s="490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2"/>
      <c r="R73" s="266" t="s">
        <v>8</v>
      </c>
      <c r="S73" s="241"/>
      <c r="T73" s="410">
        <f>'1頁'!$T$9</f>
        <v>0</v>
      </c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J73" s="39"/>
      <c r="AK73" s="240"/>
      <c r="AL73" s="258"/>
      <c r="AM73" s="411">
        <f>'1頁'!$AM$9</f>
        <v>0</v>
      </c>
      <c r="AN73" s="412"/>
      <c r="AO73" s="412"/>
      <c r="AP73" s="412"/>
      <c r="AQ73" s="412"/>
      <c r="AR73" s="413" t="str">
        <f>'1頁'!$AR$9</f>
        <v>銀行</v>
      </c>
      <c r="AS73" s="413"/>
      <c r="AT73" s="412">
        <f>'1頁'!$AT$9</f>
        <v>0</v>
      </c>
      <c r="AU73" s="412"/>
      <c r="AV73" s="412"/>
      <c r="AW73" s="412"/>
      <c r="AX73" s="412"/>
      <c r="AY73" s="412"/>
      <c r="AZ73" s="413">
        <f>'1頁'!$AZ$9</f>
        <v>0</v>
      </c>
      <c r="BA73" s="413"/>
      <c r="BB73" s="414"/>
      <c r="BC73" s="415" t="str">
        <f>'1頁'!$BC$9</f>
        <v>当座</v>
      </c>
      <c r="BD73" s="414"/>
      <c r="BE73" s="416">
        <f>'1頁'!$BE$9</f>
        <v>0</v>
      </c>
      <c r="BF73" s="417"/>
      <c r="BG73" s="417"/>
      <c r="BH73" s="417"/>
      <c r="BI73" s="417"/>
      <c r="BJ73" s="417"/>
      <c r="BK73" s="418"/>
    </row>
    <row r="74" spans="2:63" s="16" customFormat="1" ht="14.1" customHeight="1">
      <c r="B74" s="624"/>
      <c r="C74" s="241"/>
      <c r="D74" s="241"/>
      <c r="E74" s="625"/>
      <c r="F74" s="625"/>
      <c r="G74" s="625"/>
      <c r="H74" s="625"/>
      <c r="I74" s="625"/>
      <c r="J74" s="625"/>
      <c r="K74" s="625"/>
      <c r="L74" s="625"/>
      <c r="M74" s="625"/>
      <c r="N74" s="625"/>
      <c r="O74" s="625"/>
      <c r="P74" s="625"/>
      <c r="Q74" s="41"/>
      <c r="R74" s="266" t="s">
        <v>4</v>
      </c>
      <c r="S74" s="241"/>
      <c r="T74" s="399">
        <f>'1頁'!$T$10</f>
        <v>0</v>
      </c>
      <c r="U74" s="399"/>
      <c r="V74" s="399"/>
      <c r="W74" s="399"/>
      <c r="X74" s="399"/>
      <c r="Y74" s="399"/>
      <c r="Z74" s="300" t="s">
        <v>3</v>
      </c>
      <c r="AA74" s="494">
        <f>'1頁'!$AA$10</f>
        <v>0</v>
      </c>
      <c r="AB74" s="494"/>
      <c r="AC74" s="494"/>
      <c r="AD74" s="494"/>
      <c r="AE74" s="494"/>
      <c r="AF74" s="494"/>
      <c r="AG74" s="494"/>
      <c r="AJ74" s="39"/>
      <c r="AK74" s="240"/>
      <c r="AL74" s="258"/>
      <c r="AM74" s="251" t="s">
        <v>19</v>
      </c>
      <c r="AN74" s="261"/>
      <c r="AO74" s="252"/>
      <c r="AP74" s="419">
        <f>'1頁'!$AP$10</f>
        <v>0</v>
      </c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1"/>
    </row>
    <row r="75" spans="2:63" s="16" customFormat="1" ht="20.100000000000001" customHeight="1">
      <c r="B75" s="624"/>
      <c r="C75" s="241"/>
      <c r="D75" s="241"/>
      <c r="E75" s="625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41"/>
      <c r="R75" s="266"/>
      <c r="S75" s="241"/>
      <c r="T75" s="399"/>
      <c r="U75" s="399"/>
      <c r="V75" s="399"/>
      <c r="W75" s="399"/>
      <c r="X75" s="399"/>
      <c r="Y75" s="399"/>
      <c r="Z75" s="300"/>
      <c r="AA75" s="494"/>
      <c r="AB75" s="494"/>
      <c r="AC75" s="494"/>
      <c r="AD75" s="494"/>
      <c r="AE75" s="494"/>
      <c r="AF75" s="494"/>
      <c r="AG75" s="494"/>
      <c r="AH75" s="32"/>
      <c r="AI75" s="32"/>
      <c r="AJ75" s="39"/>
      <c r="AK75" s="240"/>
      <c r="AL75" s="258"/>
      <c r="AM75" s="279" t="s">
        <v>20</v>
      </c>
      <c r="AN75" s="225"/>
      <c r="AO75" s="280"/>
      <c r="AP75" s="422">
        <f>'1頁'!$AP$11</f>
        <v>0</v>
      </c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4"/>
    </row>
    <row r="76" spans="2:63" s="16" customFormat="1" ht="3.95" customHeight="1" thickBot="1">
      <c r="B76" s="193"/>
      <c r="C76" s="43"/>
      <c r="D76" s="43"/>
      <c r="E76" s="43"/>
      <c r="F76" s="43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5"/>
      <c r="R76" s="44"/>
      <c r="S76" s="45"/>
      <c r="T76" s="45"/>
      <c r="AE76" s="46"/>
      <c r="AF76" s="46"/>
      <c r="AG76" s="46"/>
      <c r="AH76" s="46"/>
      <c r="AI76" s="46"/>
      <c r="AJ76" s="47"/>
      <c r="AK76" s="259"/>
      <c r="AL76" s="260"/>
      <c r="AM76" s="281"/>
      <c r="AN76" s="282"/>
      <c r="AO76" s="283"/>
      <c r="AP76" s="48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50"/>
    </row>
    <row r="77" spans="2:63" s="16" customFormat="1" ht="12.95" customHeight="1">
      <c r="B77" s="635" t="s">
        <v>48</v>
      </c>
      <c r="C77" s="295"/>
      <c r="D77" s="294" t="s">
        <v>49</v>
      </c>
      <c r="E77" s="436"/>
      <c r="F77" s="294" t="s">
        <v>50</v>
      </c>
      <c r="G77" s="295"/>
      <c r="H77" s="295"/>
      <c r="I77" s="295"/>
      <c r="J77" s="295"/>
      <c r="K77" s="295"/>
      <c r="L77" s="295"/>
      <c r="M77" s="295" t="s">
        <v>35</v>
      </c>
      <c r="N77" s="295"/>
      <c r="O77" s="436" t="s">
        <v>51</v>
      </c>
      <c r="P77" s="294" t="s">
        <v>35</v>
      </c>
      <c r="Q77" s="436"/>
      <c r="R77" s="628" t="s">
        <v>52</v>
      </c>
      <c r="S77" s="629"/>
      <c r="T77" s="641" t="s">
        <v>53</v>
      </c>
      <c r="U77" s="628" t="s">
        <v>53</v>
      </c>
      <c r="V77" s="614"/>
      <c r="W77" s="614"/>
      <c r="X77" s="629"/>
      <c r="Y77" s="613" t="s">
        <v>54</v>
      </c>
      <c r="Z77" s="614"/>
      <c r="AA77" s="614"/>
      <c r="AB77" s="614"/>
      <c r="AC77" s="614"/>
      <c r="AD77" s="615"/>
      <c r="AE77" s="632" t="s">
        <v>62</v>
      </c>
      <c r="AF77" s="443" t="s">
        <v>60</v>
      </c>
      <c r="AG77" s="460" t="s">
        <v>33</v>
      </c>
      <c r="AH77" s="461"/>
      <c r="AI77" s="461"/>
      <c r="AJ77" s="461"/>
      <c r="AK77" s="461"/>
      <c r="AL77" s="461"/>
      <c r="AM77" s="462"/>
      <c r="AN77" s="458" t="s">
        <v>86</v>
      </c>
      <c r="AO77" s="458" t="s">
        <v>87</v>
      </c>
      <c r="AP77" s="458" t="s">
        <v>88</v>
      </c>
      <c r="AQ77" s="458" t="s">
        <v>89</v>
      </c>
      <c r="AR77" s="458" t="s">
        <v>90</v>
      </c>
      <c r="AS77" s="458" t="s">
        <v>91</v>
      </c>
      <c r="AT77" s="458" t="s">
        <v>93</v>
      </c>
      <c r="AU77" s="458" t="s">
        <v>92</v>
      </c>
      <c r="AV77" s="458" t="s">
        <v>38</v>
      </c>
      <c r="AW77" s="448" t="s">
        <v>34</v>
      </c>
      <c r="AX77" s="449"/>
      <c r="AY77" s="448" t="s">
        <v>35</v>
      </c>
      <c r="AZ77" s="449"/>
      <c r="BA77" s="448" t="s">
        <v>36</v>
      </c>
      <c r="BB77" s="449"/>
      <c r="BC77" s="634" t="s">
        <v>37</v>
      </c>
      <c r="BD77" s="451"/>
      <c r="BE77" s="451"/>
      <c r="BF77" s="451"/>
      <c r="BG77" s="451"/>
      <c r="BH77" s="451"/>
      <c r="BI77" s="451"/>
      <c r="BJ77" s="451"/>
      <c r="BK77" s="452"/>
    </row>
    <row r="78" spans="2:63" s="16" customFormat="1" ht="12.95" customHeight="1">
      <c r="B78" s="636"/>
      <c r="C78" s="616"/>
      <c r="D78" s="630"/>
      <c r="E78" s="631"/>
      <c r="F78" s="630"/>
      <c r="G78" s="616"/>
      <c r="H78" s="616"/>
      <c r="I78" s="616"/>
      <c r="J78" s="616"/>
      <c r="K78" s="616"/>
      <c r="L78" s="616"/>
      <c r="M78" s="616"/>
      <c r="N78" s="616"/>
      <c r="O78" s="631"/>
      <c r="P78" s="630"/>
      <c r="Q78" s="631"/>
      <c r="R78" s="630"/>
      <c r="S78" s="631"/>
      <c r="T78" s="642"/>
      <c r="U78" s="630"/>
      <c r="V78" s="616"/>
      <c r="W78" s="616"/>
      <c r="X78" s="631"/>
      <c r="Y78" s="616"/>
      <c r="Z78" s="616"/>
      <c r="AA78" s="616"/>
      <c r="AB78" s="616"/>
      <c r="AC78" s="616"/>
      <c r="AD78" s="617"/>
      <c r="AE78" s="441"/>
      <c r="AF78" s="444"/>
      <c r="AG78" s="463"/>
      <c r="AH78" s="464"/>
      <c r="AI78" s="464"/>
      <c r="AJ78" s="464"/>
      <c r="AK78" s="464"/>
      <c r="AL78" s="464"/>
      <c r="AM78" s="465"/>
      <c r="AN78" s="459"/>
      <c r="AO78" s="459"/>
      <c r="AP78" s="459"/>
      <c r="AQ78" s="459"/>
      <c r="AR78" s="459"/>
      <c r="AS78" s="459"/>
      <c r="AT78" s="459"/>
      <c r="AU78" s="459"/>
      <c r="AV78" s="459"/>
      <c r="AW78" s="456" t="s">
        <v>5</v>
      </c>
      <c r="AX78" s="457"/>
      <c r="AY78" s="456"/>
      <c r="AZ78" s="457"/>
      <c r="BA78" s="68">
        <v>10</v>
      </c>
      <c r="BB78" s="69">
        <v>11</v>
      </c>
      <c r="BC78" s="453"/>
      <c r="BD78" s="454"/>
      <c r="BE78" s="454"/>
      <c r="BF78" s="454"/>
      <c r="BG78" s="454"/>
      <c r="BH78" s="454"/>
      <c r="BI78" s="454"/>
      <c r="BJ78" s="454"/>
      <c r="BK78" s="455"/>
    </row>
    <row r="79" spans="2:63" s="16" customFormat="1" ht="24.6" customHeight="1">
      <c r="B79" s="583">
        <f>$B$15</f>
        <v>0</v>
      </c>
      <c r="C79" s="584"/>
      <c r="D79" s="585">
        <f>$D$15</f>
        <v>0</v>
      </c>
      <c r="E79" s="584"/>
      <c r="F79" s="479">
        <f>$F$15</f>
        <v>0</v>
      </c>
      <c r="G79" s="480"/>
      <c r="H79" s="480"/>
      <c r="I79" s="480"/>
      <c r="J79" s="480"/>
      <c r="K79" s="480"/>
      <c r="L79" s="480"/>
      <c r="M79" s="480">
        <f>$M$15</f>
        <v>0</v>
      </c>
      <c r="N79" s="480"/>
      <c r="O79" s="481">
        <f>$O$15</f>
        <v>0</v>
      </c>
      <c r="P79" s="588">
        <f>$P47</f>
        <v>0</v>
      </c>
      <c r="Q79" s="589"/>
      <c r="R79" s="586">
        <f>$R$15</f>
        <v>0</v>
      </c>
      <c r="S79" s="587"/>
      <c r="T79" s="165">
        <f>$T$15</f>
        <v>0</v>
      </c>
      <c r="U79" s="586">
        <f>$U47</f>
        <v>0</v>
      </c>
      <c r="V79" s="590"/>
      <c r="W79" s="590"/>
      <c r="X79" s="587"/>
      <c r="Y79" s="383">
        <f>$Y$15</f>
        <v>0</v>
      </c>
      <c r="Z79" s="384"/>
      <c r="AA79" s="384"/>
      <c r="AB79" s="384"/>
      <c r="AC79" s="384"/>
      <c r="AD79" s="385"/>
      <c r="AE79" s="441"/>
      <c r="AF79" s="444"/>
      <c r="AG79" s="70"/>
      <c r="AH79" s="70"/>
      <c r="AI79" s="70"/>
      <c r="AJ79" s="70"/>
      <c r="AK79" s="70"/>
      <c r="AL79" s="70"/>
      <c r="AM79" s="71"/>
      <c r="AN79" s="72"/>
      <c r="AO79" s="72"/>
      <c r="AP79" s="72"/>
      <c r="AQ79" s="72"/>
      <c r="AR79" s="72"/>
      <c r="AS79" s="72"/>
      <c r="AT79" s="72"/>
      <c r="AU79" s="72"/>
      <c r="AV79" s="72"/>
      <c r="AW79" s="73"/>
      <c r="AX79" s="74"/>
      <c r="AY79" s="75"/>
      <c r="AZ79" s="75"/>
      <c r="BA79" s="76"/>
      <c r="BB79" s="77"/>
      <c r="BC79" s="78"/>
      <c r="BD79" s="79"/>
      <c r="BE79" s="79"/>
      <c r="BF79" s="79"/>
      <c r="BG79" s="79"/>
      <c r="BH79" s="79"/>
      <c r="BI79" s="79"/>
      <c r="BJ79" s="79"/>
      <c r="BK79" s="80"/>
    </row>
    <row r="80" spans="2:63" s="16" customFormat="1" ht="24.6" customHeight="1">
      <c r="B80" s="583">
        <f>$B$16</f>
        <v>0</v>
      </c>
      <c r="C80" s="584"/>
      <c r="D80" s="585">
        <f>$D$16</f>
        <v>0</v>
      </c>
      <c r="E80" s="584"/>
      <c r="F80" s="479">
        <f>$F$16</f>
        <v>0</v>
      </c>
      <c r="G80" s="480"/>
      <c r="H80" s="480"/>
      <c r="I80" s="480"/>
      <c r="J80" s="480"/>
      <c r="K80" s="480"/>
      <c r="L80" s="480"/>
      <c r="M80" s="480">
        <f>$M$16</f>
        <v>0</v>
      </c>
      <c r="N80" s="480"/>
      <c r="O80" s="481">
        <f>$O$16</f>
        <v>0</v>
      </c>
      <c r="P80" s="588">
        <f t="shared" ref="P80:P88" si="3">$P48</f>
        <v>0</v>
      </c>
      <c r="Q80" s="589"/>
      <c r="R80" s="586">
        <f>$R$16</f>
        <v>0</v>
      </c>
      <c r="S80" s="587"/>
      <c r="T80" s="165">
        <f>$T$16</f>
        <v>0</v>
      </c>
      <c r="U80" s="586">
        <f t="shared" ref="U80:U88" si="4">$U48</f>
        <v>0</v>
      </c>
      <c r="V80" s="590"/>
      <c r="W80" s="590"/>
      <c r="X80" s="587"/>
      <c r="Y80" s="383">
        <f>$Y$16</f>
        <v>0</v>
      </c>
      <c r="Z80" s="384"/>
      <c r="AA80" s="384"/>
      <c r="AB80" s="384"/>
      <c r="AC80" s="384"/>
      <c r="AD80" s="385"/>
      <c r="AE80" s="441"/>
      <c r="AF80" s="444"/>
      <c r="AG80" s="81"/>
      <c r="AH80" s="70"/>
      <c r="AI80" s="70"/>
      <c r="AJ80" s="70"/>
      <c r="AK80" s="70"/>
      <c r="AL80" s="70"/>
      <c r="AM80" s="71"/>
      <c r="AN80" s="82"/>
      <c r="AO80" s="82"/>
      <c r="AP80" s="82"/>
      <c r="AQ80" s="82"/>
      <c r="AR80" s="82"/>
      <c r="AS80" s="82"/>
      <c r="AT80" s="82"/>
      <c r="AU80" s="82"/>
      <c r="AV80" s="82"/>
      <c r="AW80" s="83"/>
      <c r="AX80" s="84"/>
      <c r="AY80" s="85"/>
      <c r="AZ80" s="85"/>
      <c r="BA80" s="86"/>
      <c r="BB80" s="87"/>
      <c r="BC80" s="88"/>
      <c r="BD80" s="89"/>
      <c r="BE80" s="89"/>
      <c r="BF80" s="89"/>
      <c r="BG80" s="89"/>
      <c r="BH80" s="89"/>
      <c r="BI80" s="89"/>
      <c r="BJ80" s="89"/>
      <c r="BK80" s="90"/>
    </row>
    <row r="81" spans="2:63" s="16" customFormat="1" ht="24.6" customHeight="1">
      <c r="B81" s="583">
        <f>$B$17</f>
        <v>0</v>
      </c>
      <c r="C81" s="584"/>
      <c r="D81" s="585">
        <f>$D$17</f>
        <v>0</v>
      </c>
      <c r="E81" s="584"/>
      <c r="F81" s="479">
        <f>$F$17</f>
        <v>0</v>
      </c>
      <c r="G81" s="480"/>
      <c r="H81" s="480"/>
      <c r="I81" s="480"/>
      <c r="J81" s="480"/>
      <c r="K81" s="480"/>
      <c r="L81" s="480"/>
      <c r="M81" s="480">
        <f>$M$17</f>
        <v>0</v>
      </c>
      <c r="N81" s="480"/>
      <c r="O81" s="481">
        <f>$O$17</f>
        <v>0</v>
      </c>
      <c r="P81" s="588">
        <f t="shared" si="3"/>
        <v>0</v>
      </c>
      <c r="Q81" s="589"/>
      <c r="R81" s="586">
        <f>$R$17</f>
        <v>0</v>
      </c>
      <c r="S81" s="587"/>
      <c r="T81" s="165">
        <f>$T$17</f>
        <v>0</v>
      </c>
      <c r="U81" s="586">
        <f t="shared" si="4"/>
        <v>0</v>
      </c>
      <c r="V81" s="590"/>
      <c r="W81" s="590"/>
      <c r="X81" s="587"/>
      <c r="Y81" s="383">
        <f>$Y$17</f>
        <v>0</v>
      </c>
      <c r="Z81" s="384"/>
      <c r="AA81" s="384"/>
      <c r="AB81" s="384"/>
      <c r="AC81" s="384"/>
      <c r="AD81" s="385"/>
      <c r="AE81" s="441"/>
      <c r="AF81" s="444"/>
      <c r="AG81" s="81"/>
      <c r="AH81" s="70"/>
      <c r="AI81" s="70"/>
      <c r="AJ81" s="70"/>
      <c r="AK81" s="70"/>
      <c r="AL81" s="70"/>
      <c r="AM81" s="71"/>
      <c r="AN81" s="91"/>
      <c r="AO81" s="91"/>
      <c r="AP81" s="91"/>
      <c r="AQ81" s="91"/>
      <c r="AR81" s="91"/>
      <c r="AS81" s="91"/>
      <c r="AT81" s="91"/>
      <c r="AU81" s="91"/>
      <c r="AV81" s="91"/>
      <c r="AW81" s="83"/>
      <c r="AX81" s="87"/>
      <c r="AY81" s="85"/>
      <c r="AZ81" s="85"/>
      <c r="BA81" s="83"/>
      <c r="BB81" s="87"/>
      <c r="BC81" s="88"/>
      <c r="BD81" s="89"/>
      <c r="BE81" s="89"/>
      <c r="BF81" s="89"/>
      <c r="BG81" s="89"/>
      <c r="BH81" s="89"/>
      <c r="BI81" s="89"/>
      <c r="BJ81" s="89"/>
      <c r="BK81" s="90"/>
    </row>
    <row r="82" spans="2:63" s="16" customFormat="1" ht="24.6" customHeight="1">
      <c r="B82" s="583">
        <f>$B$18</f>
        <v>0</v>
      </c>
      <c r="C82" s="584"/>
      <c r="D82" s="585">
        <f>$D$18</f>
        <v>0</v>
      </c>
      <c r="E82" s="584"/>
      <c r="F82" s="479">
        <f>$F$18</f>
        <v>0</v>
      </c>
      <c r="G82" s="480"/>
      <c r="H82" s="480"/>
      <c r="I82" s="480"/>
      <c r="J82" s="480"/>
      <c r="K82" s="480"/>
      <c r="L82" s="480"/>
      <c r="M82" s="480">
        <f>$M$18</f>
        <v>0</v>
      </c>
      <c r="N82" s="480"/>
      <c r="O82" s="481">
        <f>$O$18</f>
        <v>0</v>
      </c>
      <c r="P82" s="588">
        <f t="shared" si="3"/>
        <v>0</v>
      </c>
      <c r="Q82" s="589"/>
      <c r="R82" s="586">
        <f>$R$18</f>
        <v>0</v>
      </c>
      <c r="S82" s="587"/>
      <c r="T82" s="165">
        <f>$T$18</f>
        <v>0</v>
      </c>
      <c r="U82" s="586">
        <f t="shared" si="4"/>
        <v>0</v>
      </c>
      <c r="V82" s="590"/>
      <c r="W82" s="590"/>
      <c r="X82" s="587"/>
      <c r="Y82" s="383">
        <f>$Y$18</f>
        <v>0</v>
      </c>
      <c r="Z82" s="384"/>
      <c r="AA82" s="384"/>
      <c r="AB82" s="384"/>
      <c r="AC82" s="384"/>
      <c r="AD82" s="385"/>
      <c r="AE82" s="441"/>
      <c r="AF82" s="444"/>
      <c r="AG82" s="70"/>
      <c r="AH82" s="70"/>
      <c r="AI82" s="70"/>
      <c r="AJ82" s="70"/>
      <c r="AK82" s="70"/>
      <c r="AL82" s="70"/>
      <c r="AM82" s="71"/>
      <c r="AN82" s="72"/>
      <c r="AO82" s="72"/>
      <c r="AP82" s="72"/>
      <c r="AQ82" s="72"/>
      <c r="AR82" s="72"/>
      <c r="AS82" s="72"/>
      <c r="AT82" s="72"/>
      <c r="AU82" s="72"/>
      <c r="AV82" s="72"/>
      <c r="AW82" s="73"/>
      <c r="AX82" s="74"/>
      <c r="AY82" s="75"/>
      <c r="AZ82" s="75"/>
      <c r="BA82" s="76"/>
      <c r="BB82" s="77"/>
      <c r="BC82" s="92"/>
      <c r="BD82" s="89"/>
      <c r="BE82" s="89"/>
      <c r="BF82" s="89"/>
      <c r="BG82" s="89"/>
      <c r="BH82" s="89"/>
      <c r="BI82" s="89"/>
      <c r="BJ82" s="89"/>
      <c r="BK82" s="90"/>
    </row>
    <row r="83" spans="2:63" s="16" customFormat="1" ht="24.6" customHeight="1">
      <c r="B83" s="583">
        <f>$B$19</f>
        <v>0</v>
      </c>
      <c r="C83" s="584"/>
      <c r="D83" s="585">
        <f>$D$19</f>
        <v>0</v>
      </c>
      <c r="E83" s="584"/>
      <c r="F83" s="479">
        <f>$F$19</f>
        <v>0</v>
      </c>
      <c r="G83" s="480"/>
      <c r="H83" s="480"/>
      <c r="I83" s="480"/>
      <c r="J83" s="480"/>
      <c r="K83" s="480"/>
      <c r="L83" s="480"/>
      <c r="M83" s="480">
        <f>$M$19</f>
        <v>0</v>
      </c>
      <c r="N83" s="480"/>
      <c r="O83" s="481">
        <f>$O$19</f>
        <v>0</v>
      </c>
      <c r="P83" s="588">
        <f t="shared" si="3"/>
        <v>0</v>
      </c>
      <c r="Q83" s="589"/>
      <c r="R83" s="586">
        <f>$R$19</f>
        <v>0</v>
      </c>
      <c r="S83" s="587"/>
      <c r="T83" s="165">
        <f>$T$19</f>
        <v>0</v>
      </c>
      <c r="U83" s="586">
        <f t="shared" si="4"/>
        <v>0</v>
      </c>
      <c r="V83" s="590"/>
      <c r="W83" s="590"/>
      <c r="X83" s="587"/>
      <c r="Y83" s="383">
        <f>$Y$19</f>
        <v>0</v>
      </c>
      <c r="Z83" s="384"/>
      <c r="AA83" s="384"/>
      <c r="AB83" s="384"/>
      <c r="AC83" s="384"/>
      <c r="AD83" s="385"/>
      <c r="AE83" s="441"/>
      <c r="AF83" s="445"/>
      <c r="AG83" s="93"/>
      <c r="AH83" s="93"/>
      <c r="AI83" s="93"/>
      <c r="AJ83" s="93"/>
      <c r="AK83" s="93"/>
      <c r="AL83" s="93"/>
      <c r="AM83" s="94"/>
      <c r="AN83" s="72"/>
      <c r="AO83" s="72"/>
      <c r="AP83" s="72"/>
      <c r="AQ83" s="72"/>
      <c r="AR83" s="72"/>
      <c r="AS83" s="72"/>
      <c r="AT83" s="72"/>
      <c r="AU83" s="72"/>
      <c r="AV83" s="72"/>
      <c r="AW83" s="73"/>
      <c r="AX83" s="74"/>
      <c r="AY83" s="75"/>
      <c r="AZ83" s="75"/>
      <c r="BA83" s="76"/>
      <c r="BB83" s="77"/>
      <c r="BC83" s="95"/>
      <c r="BD83" s="96"/>
      <c r="BE83" s="96"/>
      <c r="BF83" s="96"/>
      <c r="BG83" s="96"/>
      <c r="BH83" s="96"/>
      <c r="BI83" s="96"/>
      <c r="BJ83" s="96"/>
      <c r="BK83" s="97"/>
    </row>
    <row r="84" spans="2:63" s="16" customFormat="1" ht="24.6" customHeight="1">
      <c r="B84" s="583">
        <f>$B$20</f>
        <v>0</v>
      </c>
      <c r="C84" s="584"/>
      <c r="D84" s="585">
        <f>$D$20</f>
        <v>0</v>
      </c>
      <c r="E84" s="584"/>
      <c r="F84" s="479">
        <f>$F$20</f>
        <v>0</v>
      </c>
      <c r="G84" s="480"/>
      <c r="H84" s="480"/>
      <c r="I84" s="480"/>
      <c r="J84" s="480"/>
      <c r="K84" s="480"/>
      <c r="L84" s="480"/>
      <c r="M84" s="480">
        <f>$M$20</f>
        <v>0</v>
      </c>
      <c r="N84" s="480"/>
      <c r="O84" s="481">
        <f>$O$20</f>
        <v>0</v>
      </c>
      <c r="P84" s="588">
        <f t="shared" si="3"/>
        <v>0</v>
      </c>
      <c r="Q84" s="589"/>
      <c r="R84" s="586">
        <f>$R$20</f>
        <v>0</v>
      </c>
      <c r="S84" s="587"/>
      <c r="T84" s="165">
        <f>$T$20</f>
        <v>0</v>
      </c>
      <c r="U84" s="586">
        <f t="shared" si="4"/>
        <v>0</v>
      </c>
      <c r="V84" s="590"/>
      <c r="W84" s="590"/>
      <c r="X84" s="587"/>
      <c r="Y84" s="383">
        <f>$Y$20</f>
        <v>0</v>
      </c>
      <c r="Z84" s="384"/>
      <c r="AA84" s="384"/>
      <c r="AB84" s="384"/>
      <c r="AC84" s="384"/>
      <c r="AD84" s="385"/>
      <c r="AE84" s="441"/>
      <c r="AF84" s="485" t="s">
        <v>61</v>
      </c>
      <c r="AG84" s="205" t="s">
        <v>39</v>
      </c>
      <c r="AH84" s="98"/>
      <c r="AI84" s="98"/>
      <c r="AJ84" s="99"/>
      <c r="AK84" s="206" t="s">
        <v>94</v>
      </c>
      <c r="AL84" s="98"/>
      <c r="AM84" s="98"/>
      <c r="AN84" s="98"/>
      <c r="AO84" s="98"/>
      <c r="AP84" s="98"/>
      <c r="AQ84" s="99"/>
      <c r="AR84" s="633" t="s">
        <v>33</v>
      </c>
      <c r="AS84" s="231"/>
      <c r="AT84" s="231"/>
      <c r="AU84" s="231"/>
      <c r="AV84" s="231"/>
      <c r="AW84" s="231"/>
      <c r="AX84" s="231"/>
      <c r="AY84" s="231"/>
      <c r="AZ84" s="231"/>
      <c r="BA84" s="231"/>
      <c r="BB84" s="232"/>
      <c r="BC84" s="206" t="s">
        <v>37</v>
      </c>
      <c r="BD84" s="98"/>
      <c r="BE84" s="98"/>
      <c r="BF84" s="98"/>
      <c r="BG84" s="98"/>
      <c r="BH84" s="98"/>
      <c r="BI84" s="98"/>
      <c r="BJ84" s="98"/>
      <c r="BK84" s="100"/>
    </row>
    <row r="85" spans="2:63" s="16" customFormat="1" ht="24.6" customHeight="1">
      <c r="B85" s="583">
        <f>$B$21</f>
        <v>0</v>
      </c>
      <c r="C85" s="584"/>
      <c r="D85" s="585">
        <f>$D$21</f>
        <v>0</v>
      </c>
      <c r="E85" s="584"/>
      <c r="F85" s="479">
        <f>$F$21</f>
        <v>0</v>
      </c>
      <c r="G85" s="480"/>
      <c r="H85" s="480"/>
      <c r="I85" s="480"/>
      <c r="J85" s="480"/>
      <c r="K85" s="480"/>
      <c r="L85" s="480"/>
      <c r="M85" s="480">
        <f>$M$21</f>
        <v>0</v>
      </c>
      <c r="N85" s="480"/>
      <c r="O85" s="481">
        <f>$O$21</f>
        <v>0</v>
      </c>
      <c r="P85" s="588">
        <f t="shared" si="3"/>
        <v>0</v>
      </c>
      <c r="Q85" s="589"/>
      <c r="R85" s="586">
        <f>$R$21</f>
        <v>0</v>
      </c>
      <c r="S85" s="587"/>
      <c r="T85" s="165">
        <f>$T$21</f>
        <v>0</v>
      </c>
      <c r="U85" s="586">
        <f t="shared" si="4"/>
        <v>0</v>
      </c>
      <c r="V85" s="590"/>
      <c r="W85" s="590"/>
      <c r="X85" s="587"/>
      <c r="Y85" s="383">
        <f>$Y$21</f>
        <v>0</v>
      </c>
      <c r="Z85" s="384"/>
      <c r="AA85" s="384"/>
      <c r="AB85" s="384"/>
      <c r="AC85" s="384"/>
      <c r="AD85" s="385"/>
      <c r="AE85" s="441"/>
      <c r="AF85" s="485"/>
      <c r="AG85" s="101"/>
      <c r="AH85" s="102"/>
      <c r="AI85" s="102"/>
      <c r="AJ85" s="103"/>
      <c r="AK85" s="104"/>
      <c r="AL85" s="102"/>
      <c r="AM85" s="102"/>
      <c r="AN85" s="105"/>
      <c r="AO85" s="105"/>
      <c r="AP85" s="105"/>
      <c r="AQ85" s="106"/>
      <c r="AR85" s="107"/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108"/>
      <c r="BD85" s="109"/>
      <c r="BE85" s="109"/>
      <c r="BF85" s="109"/>
      <c r="BG85" s="105"/>
      <c r="BH85" s="105"/>
      <c r="BI85" s="105"/>
      <c r="BJ85" s="105"/>
      <c r="BK85" s="110"/>
    </row>
    <row r="86" spans="2:63" s="16" customFormat="1" ht="24.6" customHeight="1">
      <c r="B86" s="583">
        <f>$B$22</f>
        <v>0</v>
      </c>
      <c r="C86" s="584"/>
      <c r="D86" s="585">
        <f>$D$22</f>
        <v>0</v>
      </c>
      <c r="E86" s="584"/>
      <c r="F86" s="479">
        <f>$F$22</f>
        <v>0</v>
      </c>
      <c r="G86" s="480"/>
      <c r="H86" s="480"/>
      <c r="I86" s="480"/>
      <c r="J86" s="480"/>
      <c r="K86" s="480"/>
      <c r="L86" s="480"/>
      <c r="M86" s="480">
        <f>$M$22</f>
        <v>0</v>
      </c>
      <c r="N86" s="480"/>
      <c r="O86" s="481">
        <f>$O$22</f>
        <v>0</v>
      </c>
      <c r="P86" s="588">
        <f t="shared" si="3"/>
        <v>0</v>
      </c>
      <c r="Q86" s="589"/>
      <c r="R86" s="586">
        <f>$R$22</f>
        <v>0</v>
      </c>
      <c r="S86" s="587"/>
      <c r="T86" s="165">
        <f>$T$22</f>
        <v>0</v>
      </c>
      <c r="U86" s="586">
        <f t="shared" si="4"/>
        <v>0</v>
      </c>
      <c r="V86" s="590"/>
      <c r="W86" s="590"/>
      <c r="X86" s="587"/>
      <c r="Y86" s="383">
        <f>$Y$22</f>
        <v>0</v>
      </c>
      <c r="Z86" s="384"/>
      <c r="AA86" s="384"/>
      <c r="AB86" s="384"/>
      <c r="AC86" s="384"/>
      <c r="AD86" s="385"/>
      <c r="AE86" s="441"/>
      <c r="AF86" s="485"/>
      <c r="AG86" s="81"/>
      <c r="AH86" s="70"/>
      <c r="AI86" s="70"/>
      <c r="AJ86" s="71"/>
      <c r="AK86" s="111"/>
      <c r="AL86" s="70"/>
      <c r="AM86" s="70"/>
      <c r="AN86" s="112"/>
      <c r="AO86" s="112"/>
      <c r="AP86" s="112"/>
      <c r="AQ86" s="87"/>
      <c r="AR86" s="83"/>
      <c r="AS86" s="70"/>
      <c r="AT86" s="70"/>
      <c r="AU86" s="70"/>
      <c r="AV86" s="70"/>
      <c r="AW86" s="70"/>
      <c r="AX86" s="70"/>
      <c r="AY86" s="70"/>
      <c r="AZ86" s="70"/>
      <c r="BA86" s="70"/>
      <c r="BB86" s="71"/>
      <c r="BC86" s="113"/>
      <c r="BD86" s="114"/>
      <c r="BE86" s="114"/>
      <c r="BF86" s="114"/>
      <c r="BG86" s="114"/>
      <c r="BH86" s="114"/>
      <c r="BI86" s="114"/>
      <c r="BJ86" s="114"/>
      <c r="BK86" s="115"/>
    </row>
    <row r="87" spans="2:63" s="16" customFormat="1" ht="24.6" customHeight="1">
      <c r="B87" s="583">
        <f>$B$23</f>
        <v>0</v>
      </c>
      <c r="C87" s="584"/>
      <c r="D87" s="585">
        <f>$D$23</f>
        <v>0</v>
      </c>
      <c r="E87" s="584"/>
      <c r="F87" s="479">
        <f>$F$23</f>
        <v>0</v>
      </c>
      <c r="G87" s="480"/>
      <c r="H87" s="480"/>
      <c r="I87" s="480"/>
      <c r="J87" s="480"/>
      <c r="K87" s="480"/>
      <c r="L87" s="480"/>
      <c r="M87" s="480">
        <f>$M$23</f>
        <v>0</v>
      </c>
      <c r="N87" s="480"/>
      <c r="O87" s="481">
        <f>$O$23</f>
        <v>0</v>
      </c>
      <c r="P87" s="588">
        <f t="shared" si="3"/>
        <v>0</v>
      </c>
      <c r="Q87" s="589"/>
      <c r="R87" s="586">
        <f>$R$23</f>
        <v>0</v>
      </c>
      <c r="S87" s="587"/>
      <c r="T87" s="165">
        <f>$T$23</f>
        <v>0</v>
      </c>
      <c r="U87" s="586">
        <f t="shared" si="4"/>
        <v>0</v>
      </c>
      <c r="V87" s="590"/>
      <c r="W87" s="590"/>
      <c r="X87" s="587"/>
      <c r="Y87" s="383">
        <f>$Y$23</f>
        <v>0</v>
      </c>
      <c r="Z87" s="384"/>
      <c r="AA87" s="384"/>
      <c r="AB87" s="384"/>
      <c r="AC87" s="384"/>
      <c r="AD87" s="385"/>
      <c r="AE87" s="441"/>
      <c r="AF87" s="485"/>
      <c r="AG87" s="81"/>
      <c r="AH87" s="70"/>
      <c r="AI87" s="70"/>
      <c r="AJ87" s="71"/>
      <c r="AK87" s="111"/>
      <c r="AL87" s="70"/>
      <c r="AM87" s="70"/>
      <c r="AN87" s="112"/>
      <c r="AO87" s="112"/>
      <c r="AP87" s="112"/>
      <c r="AQ87" s="87"/>
      <c r="AR87" s="83"/>
      <c r="AS87" s="70"/>
      <c r="AT87" s="70"/>
      <c r="AU87" s="70"/>
      <c r="AV87" s="70"/>
      <c r="AW87" s="70"/>
      <c r="AX87" s="70"/>
      <c r="AY87" s="70"/>
      <c r="AZ87" s="70"/>
      <c r="BA87" s="70"/>
      <c r="BB87" s="71"/>
      <c r="BC87" s="113"/>
      <c r="BD87" s="114"/>
      <c r="BE87" s="114"/>
      <c r="BF87" s="114"/>
      <c r="BG87" s="114"/>
      <c r="BH87" s="114"/>
      <c r="BI87" s="114"/>
      <c r="BJ87" s="114"/>
      <c r="BK87" s="115"/>
    </row>
    <row r="88" spans="2:63" s="16" customFormat="1" ht="24.6" customHeight="1">
      <c r="B88" s="583">
        <f>$B$24</f>
        <v>0</v>
      </c>
      <c r="C88" s="584"/>
      <c r="D88" s="585">
        <f>$D$24</f>
        <v>0</v>
      </c>
      <c r="E88" s="584"/>
      <c r="F88" s="479">
        <f>$F$24</f>
        <v>0</v>
      </c>
      <c r="G88" s="480"/>
      <c r="H88" s="480"/>
      <c r="I88" s="480"/>
      <c r="J88" s="480"/>
      <c r="K88" s="480"/>
      <c r="L88" s="480"/>
      <c r="M88" s="480">
        <f>$M$24</f>
        <v>0</v>
      </c>
      <c r="N88" s="480"/>
      <c r="O88" s="481">
        <f>$O$24</f>
        <v>0</v>
      </c>
      <c r="P88" s="588">
        <f t="shared" si="3"/>
        <v>0</v>
      </c>
      <c r="Q88" s="589"/>
      <c r="R88" s="586">
        <f>$R$24</f>
        <v>0</v>
      </c>
      <c r="S88" s="587"/>
      <c r="T88" s="165">
        <f>$T$24</f>
        <v>0</v>
      </c>
      <c r="U88" s="586">
        <f t="shared" si="4"/>
        <v>0</v>
      </c>
      <c r="V88" s="590"/>
      <c r="W88" s="590"/>
      <c r="X88" s="587"/>
      <c r="Y88" s="383">
        <f>$Y$24</f>
        <v>0</v>
      </c>
      <c r="Z88" s="384"/>
      <c r="AA88" s="384"/>
      <c r="AB88" s="384"/>
      <c r="AC88" s="384"/>
      <c r="AD88" s="385"/>
      <c r="AE88" s="442"/>
      <c r="AF88" s="485"/>
      <c r="AG88" s="116"/>
      <c r="AH88" s="93"/>
      <c r="AI88" s="93"/>
      <c r="AJ88" s="94"/>
      <c r="AK88" s="117"/>
      <c r="AL88" s="93"/>
      <c r="AM88" s="93"/>
      <c r="AN88" s="118"/>
      <c r="AO88" s="118"/>
      <c r="AP88" s="118"/>
      <c r="AQ88" s="119"/>
      <c r="AR88" s="120"/>
      <c r="AS88" s="93"/>
      <c r="AT88" s="93"/>
      <c r="AU88" s="93"/>
      <c r="AV88" s="93"/>
      <c r="AW88" s="93"/>
      <c r="AX88" s="93"/>
      <c r="AY88" s="93"/>
      <c r="AZ88" s="93"/>
      <c r="BA88" s="93"/>
      <c r="BB88" s="94"/>
      <c r="BC88" s="121"/>
      <c r="BD88" s="122"/>
      <c r="BE88" s="122"/>
      <c r="BF88" s="122"/>
      <c r="BG88" s="122"/>
      <c r="BH88" s="122"/>
      <c r="BI88" s="122"/>
      <c r="BJ88" s="122"/>
      <c r="BK88" s="123"/>
    </row>
    <row r="89" spans="2:63" s="16" customFormat="1" ht="20.45" customHeight="1">
      <c r="B89" s="11" t="s">
        <v>119</v>
      </c>
      <c r="C89" s="12"/>
      <c r="D89" s="12"/>
      <c r="E89" s="12"/>
      <c r="F89" s="1"/>
      <c r="G89" s="597">
        <f>$G$25</f>
        <v>0</v>
      </c>
      <c r="H89" s="597"/>
      <c r="I89" s="597"/>
      <c r="J89" s="597"/>
      <c r="K89" s="597"/>
      <c r="L89" s="603"/>
      <c r="M89" s="196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8"/>
      <c r="AE89" s="640" t="s">
        <v>40</v>
      </c>
      <c r="AF89" s="487"/>
      <c r="AG89" s="163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64"/>
    </row>
    <row r="90" spans="2:63" s="16" customFormat="1" ht="20.45" customHeight="1">
      <c r="B90" s="11" t="s">
        <v>120</v>
      </c>
      <c r="C90" s="12"/>
      <c r="D90" s="12"/>
      <c r="E90" s="12"/>
      <c r="F90" s="1"/>
      <c r="G90" s="597">
        <f>$G$26</f>
        <v>0</v>
      </c>
      <c r="H90" s="597"/>
      <c r="I90" s="597"/>
      <c r="J90" s="597"/>
      <c r="K90" s="597"/>
      <c r="L90" s="603"/>
      <c r="M90" s="199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1"/>
      <c r="AE90" s="488"/>
      <c r="AF90" s="489"/>
      <c r="AG90" s="81"/>
      <c r="AH90" s="70"/>
      <c r="AI90" s="70"/>
      <c r="AJ90" s="70"/>
      <c r="AK90" s="70"/>
      <c r="AL90" s="70"/>
      <c r="AM90" s="70"/>
      <c r="AN90" s="112"/>
      <c r="AO90" s="112"/>
      <c r="AP90" s="112"/>
      <c r="AQ90" s="112"/>
      <c r="AR90" s="112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114"/>
      <c r="BD90" s="114"/>
      <c r="BE90" s="114"/>
      <c r="BF90" s="114"/>
      <c r="BG90" s="112"/>
      <c r="BH90" s="112"/>
      <c r="BI90" s="112"/>
      <c r="BJ90" s="112"/>
      <c r="BK90" s="124"/>
    </row>
    <row r="91" spans="2:63" s="16" customFormat="1" ht="20.45" customHeight="1">
      <c r="B91" s="11" t="s">
        <v>121</v>
      </c>
      <c r="C91" s="12"/>
      <c r="D91" s="12"/>
      <c r="E91" s="12"/>
      <c r="F91" s="1"/>
      <c r="G91" s="597">
        <f>$G$27</f>
        <v>0</v>
      </c>
      <c r="H91" s="597"/>
      <c r="I91" s="597"/>
      <c r="J91" s="597"/>
      <c r="K91" s="597"/>
      <c r="L91" s="603"/>
      <c r="M91" s="199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1"/>
      <c r="AE91" s="488"/>
      <c r="AF91" s="489"/>
      <c r="AG91" s="81"/>
      <c r="AH91" s="70"/>
      <c r="AI91" s="70"/>
      <c r="AJ91" s="70"/>
      <c r="AK91" s="70"/>
      <c r="AL91" s="70"/>
      <c r="AM91" s="70"/>
      <c r="AN91" s="112"/>
      <c r="AO91" s="112"/>
      <c r="AP91" s="112"/>
      <c r="AQ91" s="112"/>
      <c r="AR91" s="112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114"/>
      <c r="BD91" s="114"/>
      <c r="BE91" s="114"/>
      <c r="BF91" s="114"/>
      <c r="BG91" s="114"/>
      <c r="BH91" s="114"/>
      <c r="BI91" s="114"/>
      <c r="BJ91" s="114"/>
      <c r="BK91" s="115"/>
    </row>
    <row r="92" spans="2:63" s="16" customFormat="1" ht="20.45" customHeight="1" thickBot="1">
      <c r="B92" s="53" t="s">
        <v>122</v>
      </c>
      <c r="C92" s="54"/>
      <c r="D92" s="54"/>
      <c r="E92" s="54"/>
      <c r="F92" s="55"/>
      <c r="G92" s="392">
        <f>$G$28</f>
        <v>0</v>
      </c>
      <c r="H92" s="392"/>
      <c r="I92" s="392"/>
      <c r="J92" s="392"/>
      <c r="K92" s="392"/>
      <c r="L92" s="579"/>
      <c r="M92" s="202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4"/>
      <c r="AE92" s="488"/>
      <c r="AF92" s="489"/>
      <c r="AG92" s="172"/>
      <c r="AH92" s="173"/>
      <c r="AI92" s="173"/>
      <c r="AJ92" s="173"/>
      <c r="AK92" s="173"/>
      <c r="AL92" s="173"/>
      <c r="AM92" s="173"/>
      <c r="AN92" s="134"/>
      <c r="AO92" s="134"/>
      <c r="AP92" s="134"/>
      <c r="AQ92" s="134"/>
      <c r="AR92" s="134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4"/>
      <c r="BD92" s="174"/>
      <c r="BE92" s="174"/>
      <c r="BF92" s="174"/>
      <c r="BG92" s="174"/>
      <c r="BH92" s="174"/>
      <c r="BI92" s="174"/>
      <c r="BJ92" s="174"/>
      <c r="BK92" s="175"/>
    </row>
    <row r="93" spans="2:63" s="16" customFormat="1" ht="12.95" customHeight="1">
      <c r="B93" s="125" t="s">
        <v>41</v>
      </c>
      <c r="C93" s="126"/>
      <c r="D93" s="126"/>
      <c r="E93" s="126"/>
      <c r="F93" s="126"/>
      <c r="G93" s="126"/>
      <c r="H93" s="129"/>
      <c r="I93" s="127" t="s">
        <v>42</v>
      </c>
      <c r="J93" s="128"/>
      <c r="K93" s="129"/>
      <c r="L93" s="127" t="s">
        <v>43</v>
      </c>
      <c r="M93" s="128"/>
      <c r="N93" s="129"/>
      <c r="O93" s="127" t="s">
        <v>44</v>
      </c>
      <c r="P93" s="128"/>
      <c r="Q93" s="129"/>
      <c r="R93" s="127" t="s">
        <v>45</v>
      </c>
      <c r="S93" s="128"/>
      <c r="T93" s="129"/>
      <c r="U93" s="127" t="s">
        <v>46</v>
      </c>
      <c r="V93" s="128"/>
      <c r="W93" s="128"/>
      <c r="X93" s="130" t="s">
        <v>47</v>
      </c>
      <c r="Y93" s="126"/>
      <c r="Z93" s="166"/>
      <c r="AA93" s="130"/>
      <c r="AB93" s="131"/>
      <c r="AC93" s="131"/>
      <c r="AD93" s="130"/>
      <c r="AE93" s="176"/>
      <c r="AF93" s="176"/>
      <c r="AG93" s="177"/>
      <c r="AH93" s="178"/>
      <c r="AI93" s="176"/>
      <c r="AJ93" s="177"/>
      <c r="AK93" s="178"/>
      <c r="AL93" s="176"/>
      <c r="AM93" s="177"/>
      <c r="AN93" s="178"/>
      <c r="AO93" s="176"/>
      <c r="AP93" s="176"/>
      <c r="AQ93" s="167"/>
      <c r="AR93" s="168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80"/>
    </row>
    <row r="94" spans="2:63" s="16" customFormat="1" ht="9.9499999999999993" customHeight="1">
      <c r="B94" s="133"/>
      <c r="C94" s="134"/>
      <c r="D94" s="134"/>
      <c r="E94" s="134"/>
      <c r="F94" s="134"/>
      <c r="G94" s="134"/>
      <c r="H94" s="137"/>
      <c r="I94" s="135"/>
      <c r="J94" s="136"/>
      <c r="K94" s="137"/>
      <c r="L94" s="135"/>
      <c r="M94" s="136"/>
      <c r="N94" s="137"/>
      <c r="O94" s="135"/>
      <c r="P94" s="136"/>
      <c r="Q94" s="137"/>
      <c r="R94" s="135"/>
      <c r="S94" s="136"/>
      <c r="T94" s="137"/>
      <c r="U94" s="135"/>
      <c r="V94" s="136"/>
      <c r="W94" s="136"/>
      <c r="X94" s="135"/>
      <c r="Y94" s="136"/>
      <c r="Z94" s="137"/>
      <c r="AA94" s="135"/>
      <c r="AB94" s="136"/>
      <c r="AC94" s="136"/>
      <c r="AD94" s="135"/>
      <c r="AE94" s="136"/>
      <c r="AF94" s="136"/>
      <c r="AG94" s="137"/>
      <c r="AH94" s="135"/>
      <c r="AI94" s="136"/>
      <c r="AJ94" s="137"/>
      <c r="AK94" s="135"/>
      <c r="AL94" s="136"/>
      <c r="AM94" s="137"/>
      <c r="AN94" s="135"/>
      <c r="AO94" s="136"/>
      <c r="AP94" s="136"/>
      <c r="AQ94" s="138"/>
      <c r="AR94" s="169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32"/>
    </row>
    <row r="95" spans="2:63" s="16" customFormat="1" ht="9.9499999999999993" customHeight="1">
      <c r="B95" s="63"/>
      <c r="H95" s="31"/>
      <c r="I95" s="139"/>
      <c r="J95" s="32"/>
      <c r="K95" s="31"/>
      <c r="L95" s="139"/>
      <c r="M95" s="32"/>
      <c r="N95" s="31"/>
      <c r="O95" s="139"/>
      <c r="P95" s="32"/>
      <c r="Q95" s="31"/>
      <c r="R95" s="139"/>
      <c r="S95" s="32"/>
      <c r="T95" s="31"/>
      <c r="U95" s="139"/>
      <c r="V95" s="32"/>
      <c r="W95" s="32"/>
      <c r="X95" s="139"/>
      <c r="Y95" s="32"/>
      <c r="Z95" s="31"/>
      <c r="AA95" s="139"/>
      <c r="AB95" s="32"/>
      <c r="AC95" s="32"/>
      <c r="AD95" s="139"/>
      <c r="AE95" s="32"/>
      <c r="AF95" s="32"/>
      <c r="AG95" s="31"/>
      <c r="AH95" s="139"/>
      <c r="AI95" s="32"/>
      <c r="AJ95" s="31"/>
      <c r="AK95" s="139"/>
      <c r="AL95" s="32"/>
      <c r="AM95" s="31"/>
      <c r="AN95" s="139"/>
      <c r="AO95" s="32"/>
      <c r="AP95" s="32"/>
      <c r="AQ95" s="140"/>
      <c r="AR95" s="169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32"/>
    </row>
    <row r="96" spans="2:63" s="16" customFormat="1" ht="9.9499999999999993" customHeight="1">
      <c r="B96" s="63"/>
      <c r="H96" s="31"/>
      <c r="I96" s="139"/>
      <c r="J96" s="32"/>
      <c r="K96" s="31"/>
      <c r="L96" s="139"/>
      <c r="M96" s="32"/>
      <c r="N96" s="31"/>
      <c r="O96" s="139"/>
      <c r="P96" s="32"/>
      <c r="Q96" s="31"/>
      <c r="R96" s="139"/>
      <c r="S96" s="32"/>
      <c r="T96" s="31"/>
      <c r="U96" s="139"/>
      <c r="V96" s="32"/>
      <c r="W96" s="32"/>
      <c r="X96" s="139"/>
      <c r="Y96" s="32"/>
      <c r="Z96" s="31"/>
      <c r="AA96" s="139"/>
      <c r="AB96" s="32"/>
      <c r="AC96" s="32"/>
      <c r="AD96" s="139"/>
      <c r="AE96" s="32"/>
      <c r="AF96" s="32"/>
      <c r="AG96" s="31"/>
      <c r="AH96" s="139"/>
      <c r="AI96" s="32"/>
      <c r="AJ96" s="31"/>
      <c r="AK96" s="139"/>
      <c r="AL96" s="32"/>
      <c r="AM96" s="31"/>
      <c r="AN96" s="139"/>
      <c r="AO96" s="32"/>
      <c r="AP96" s="32"/>
      <c r="AQ96" s="140"/>
      <c r="AR96" s="170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66"/>
      <c r="BD96" s="66"/>
      <c r="BE96" s="66"/>
      <c r="BF96" s="66"/>
      <c r="BG96" s="66"/>
      <c r="BH96" s="66"/>
      <c r="BI96" s="66"/>
      <c r="BJ96" s="66"/>
      <c r="BK96" s="141"/>
    </row>
    <row r="97" spans="2:63" s="66" customFormat="1" ht="9.9499999999999993" customHeight="1">
      <c r="B97" s="64"/>
      <c r="C97" s="43"/>
      <c r="D97" s="43"/>
      <c r="E97" s="43"/>
      <c r="F97" s="43"/>
      <c r="G97" s="43"/>
      <c r="H97" s="143"/>
      <c r="I97" s="142"/>
      <c r="J97" s="65"/>
      <c r="K97" s="143"/>
      <c r="L97" s="142"/>
      <c r="M97" s="65"/>
      <c r="N97" s="143"/>
      <c r="O97" s="142"/>
      <c r="P97" s="65"/>
      <c r="Q97" s="143"/>
      <c r="R97" s="142"/>
      <c r="S97" s="65"/>
      <c r="T97" s="143"/>
      <c r="U97" s="142"/>
      <c r="V97" s="65"/>
      <c r="W97" s="65"/>
      <c r="X97" s="142"/>
      <c r="Y97" s="65"/>
      <c r="Z97" s="143"/>
      <c r="AA97" s="142"/>
      <c r="AB97" s="65"/>
      <c r="AC97" s="65"/>
      <c r="AD97" s="142"/>
      <c r="AE97" s="65"/>
      <c r="AF97" s="65"/>
      <c r="AG97" s="143"/>
      <c r="AH97" s="142"/>
      <c r="AI97" s="65"/>
      <c r="AJ97" s="143"/>
      <c r="AK97" s="142"/>
      <c r="AL97" s="65"/>
      <c r="AM97" s="143"/>
      <c r="AN97" s="142"/>
      <c r="AO97" s="65"/>
      <c r="AP97" s="65"/>
      <c r="AQ97" s="144"/>
      <c r="AR97" s="171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6"/>
      <c r="BD97" s="146"/>
      <c r="BE97" s="146"/>
      <c r="BF97" s="146"/>
      <c r="BG97" s="146"/>
      <c r="BH97" s="146"/>
      <c r="BI97" s="146"/>
      <c r="BJ97" s="146"/>
      <c r="BK97" s="147"/>
    </row>
  </sheetData>
  <sheetProtection algorithmName="SHA-512" hashValue="waZkG+rlNVR9AM40e/fA1HOLKcTA/ndCKU36Pt+VO3de+3ijPjkhOhxar46tG1BqknM6JitwkqaB5AXfN9DVUg==" saltValue="reWHXWLqgumm/5R2YdhcQQ==" spinCount="100000" sheet="1" selectLockedCells="1"/>
  <mergeCells count="413">
    <mergeCell ref="F87:O87"/>
    <mergeCell ref="F88:O88"/>
    <mergeCell ref="G89:L89"/>
    <mergeCell ref="F86:O86"/>
    <mergeCell ref="G90:L90"/>
    <mergeCell ref="AW3:BA3"/>
    <mergeCell ref="AW35:BA35"/>
    <mergeCell ref="AW67:BA67"/>
    <mergeCell ref="R50:S50"/>
    <mergeCell ref="P50:Q50"/>
    <mergeCell ref="U50:X50"/>
    <mergeCell ref="P51:Q51"/>
    <mergeCell ref="U51:X51"/>
    <mergeCell ref="P52:Q52"/>
    <mergeCell ref="U52:X52"/>
    <mergeCell ref="P53:Q53"/>
    <mergeCell ref="G91:L91"/>
    <mergeCell ref="U86:X86"/>
    <mergeCell ref="P87:Q87"/>
    <mergeCell ref="U87:X87"/>
    <mergeCell ref="P88:Q88"/>
    <mergeCell ref="U88:X88"/>
    <mergeCell ref="P79:Q79"/>
    <mergeCell ref="U79:X79"/>
    <mergeCell ref="P80:Q80"/>
    <mergeCell ref="U80:X80"/>
    <mergeCell ref="P81:Q81"/>
    <mergeCell ref="U81:X81"/>
    <mergeCell ref="P82:Q82"/>
    <mergeCell ref="U82:X82"/>
    <mergeCell ref="P83:Q83"/>
    <mergeCell ref="U83:X83"/>
    <mergeCell ref="AK71:AL71"/>
    <mergeCell ref="AM71:BK71"/>
    <mergeCell ref="AK72:AL76"/>
    <mergeCell ref="AM72:BB72"/>
    <mergeCell ref="BC72:BK72"/>
    <mergeCell ref="AO45:AO46"/>
    <mergeCell ref="AP45:AP46"/>
    <mergeCell ref="AQ45:AQ46"/>
    <mergeCell ref="AR45:AR46"/>
    <mergeCell ref="AS45:AS46"/>
    <mergeCell ref="AT45:AT46"/>
    <mergeCell ref="AR52:BB52"/>
    <mergeCell ref="AY45:AZ45"/>
    <mergeCell ref="BA45:BB45"/>
    <mergeCell ref="AU45:AU46"/>
    <mergeCell ref="AV45:AV46"/>
    <mergeCell ref="P55:Q55"/>
    <mergeCell ref="U55:X55"/>
    <mergeCell ref="AN45:AN46"/>
    <mergeCell ref="F55:O55"/>
    <mergeCell ref="AE57:AF60"/>
    <mergeCell ref="R56:S56"/>
    <mergeCell ref="P56:Q56"/>
    <mergeCell ref="U56:X56"/>
    <mergeCell ref="AF52:AF56"/>
    <mergeCell ref="Y54:AD54"/>
    <mergeCell ref="R55:S55"/>
    <mergeCell ref="Y55:AD55"/>
    <mergeCell ref="U53:X53"/>
    <mergeCell ref="G57:L57"/>
    <mergeCell ref="G58:L58"/>
    <mergeCell ref="Y56:AD56"/>
    <mergeCell ref="F50:O50"/>
    <mergeCell ref="F51:O51"/>
    <mergeCell ref="F52:O52"/>
    <mergeCell ref="F53:O53"/>
    <mergeCell ref="G60:L60"/>
    <mergeCell ref="P49:Q49"/>
    <mergeCell ref="U49:X49"/>
    <mergeCell ref="R71:S72"/>
    <mergeCell ref="F77:O78"/>
    <mergeCell ref="P77:Q78"/>
    <mergeCell ref="T13:T14"/>
    <mergeCell ref="U13:X14"/>
    <mergeCell ref="F15:O15"/>
    <mergeCell ref="P15:Q15"/>
    <mergeCell ref="U15:X15"/>
    <mergeCell ref="F20:O20"/>
    <mergeCell ref="P20:Q20"/>
    <mergeCell ref="U20:X20"/>
    <mergeCell ref="F21:O21"/>
    <mergeCell ref="P21:Q21"/>
    <mergeCell ref="U21:X21"/>
    <mergeCell ref="G28:L28"/>
    <mergeCell ref="F45:O46"/>
    <mergeCell ref="P45:Q46"/>
    <mergeCell ref="T45:T46"/>
    <mergeCell ref="U45:X46"/>
    <mergeCell ref="F47:O47"/>
    <mergeCell ref="P47:Q47"/>
    <mergeCell ref="U47:X47"/>
    <mergeCell ref="F48:O48"/>
    <mergeCell ref="P48:Q48"/>
    <mergeCell ref="BC45:BK46"/>
    <mergeCell ref="AW46:AX46"/>
    <mergeCell ref="AY46:AZ46"/>
    <mergeCell ref="AP43:BK43"/>
    <mergeCell ref="AW45:AX45"/>
    <mergeCell ref="T77:T78"/>
    <mergeCell ref="U77:X78"/>
    <mergeCell ref="B73:Q73"/>
    <mergeCell ref="R73:S73"/>
    <mergeCell ref="T73:AF73"/>
    <mergeCell ref="R70:S70"/>
    <mergeCell ref="T70:Y70"/>
    <mergeCell ref="Z70:AB70"/>
    <mergeCell ref="AC70:AJ70"/>
    <mergeCell ref="D77:E78"/>
    <mergeCell ref="B77:C78"/>
    <mergeCell ref="R77:S78"/>
    <mergeCell ref="B56:C56"/>
    <mergeCell ref="D56:E56"/>
    <mergeCell ref="F56:O56"/>
    <mergeCell ref="B74:D75"/>
    <mergeCell ref="E74:P75"/>
    <mergeCell ref="R74:S75"/>
    <mergeCell ref="D71:L71"/>
    <mergeCell ref="U16:X16"/>
    <mergeCell ref="F17:O17"/>
    <mergeCell ref="P17:Q17"/>
    <mergeCell ref="D39:L39"/>
    <mergeCell ref="R39:S40"/>
    <mergeCell ref="T39:AF40"/>
    <mergeCell ref="AK39:AL39"/>
    <mergeCell ref="AM39:BK39"/>
    <mergeCell ref="P24:Q24"/>
    <mergeCell ref="U24:X24"/>
    <mergeCell ref="G25:L25"/>
    <mergeCell ref="G26:L26"/>
    <mergeCell ref="G27:L27"/>
    <mergeCell ref="Y16:AD16"/>
    <mergeCell ref="Y23:AD23"/>
    <mergeCell ref="Y21:AD21"/>
    <mergeCell ref="Y17:AD17"/>
    <mergeCell ref="BE34:BF34"/>
    <mergeCell ref="BG34:BK34"/>
    <mergeCell ref="BB35:BK35"/>
    <mergeCell ref="AK37:AQ38"/>
    <mergeCell ref="R38:S38"/>
    <mergeCell ref="T38:Y38"/>
    <mergeCell ref="Z38:AB38"/>
    <mergeCell ref="B15:C15"/>
    <mergeCell ref="R13:S14"/>
    <mergeCell ref="F13:O14"/>
    <mergeCell ref="P13:Q14"/>
    <mergeCell ref="AE89:AF92"/>
    <mergeCell ref="B88:C88"/>
    <mergeCell ref="D88:E88"/>
    <mergeCell ref="R88:S88"/>
    <mergeCell ref="Y88:AD88"/>
    <mergeCell ref="G92:L92"/>
    <mergeCell ref="B87:C87"/>
    <mergeCell ref="D87:E87"/>
    <mergeCell ref="R87:S87"/>
    <mergeCell ref="B86:C86"/>
    <mergeCell ref="D86:E86"/>
    <mergeCell ref="R86:S86"/>
    <mergeCell ref="P86:Q86"/>
    <mergeCell ref="B85:C85"/>
    <mergeCell ref="D85:E85"/>
    <mergeCell ref="R85:S85"/>
    <mergeCell ref="Y85:AD85"/>
    <mergeCell ref="D15:E15"/>
    <mergeCell ref="D16:E16"/>
    <mergeCell ref="B84:C84"/>
    <mergeCell ref="D84:E84"/>
    <mergeCell ref="P84:Q84"/>
    <mergeCell ref="U84:X84"/>
    <mergeCell ref="P85:Q85"/>
    <mergeCell ref="U85:X85"/>
    <mergeCell ref="F84:O84"/>
    <mergeCell ref="F85:O85"/>
    <mergeCell ref="D13:E14"/>
    <mergeCell ref="B13:C14"/>
    <mergeCell ref="D17:E17"/>
    <mergeCell ref="R15:S15"/>
    <mergeCell ref="R16:S16"/>
    <mergeCell ref="R17:S17"/>
    <mergeCell ref="U17:X17"/>
    <mergeCell ref="F18:O18"/>
    <mergeCell ref="P18:Q18"/>
    <mergeCell ref="U18:X18"/>
    <mergeCell ref="B16:C16"/>
    <mergeCell ref="B17:C17"/>
    <mergeCell ref="B45:C46"/>
    <mergeCell ref="R34:AN35"/>
    <mergeCell ref="F16:O16"/>
    <mergeCell ref="P16:Q16"/>
    <mergeCell ref="B82:C82"/>
    <mergeCell ref="D82:E82"/>
    <mergeCell ref="Y79:AD79"/>
    <mergeCell ref="D80:E80"/>
    <mergeCell ref="Y80:AD80"/>
    <mergeCell ref="R84:S84"/>
    <mergeCell ref="R82:S82"/>
    <mergeCell ref="Y82:AD82"/>
    <mergeCell ref="B83:C83"/>
    <mergeCell ref="D83:E83"/>
    <mergeCell ref="R83:S83"/>
    <mergeCell ref="B79:C79"/>
    <mergeCell ref="R79:S79"/>
    <mergeCell ref="B81:C81"/>
    <mergeCell ref="R81:S81"/>
    <mergeCell ref="B80:C80"/>
    <mergeCell ref="R80:S80"/>
    <mergeCell ref="D81:E81"/>
    <mergeCell ref="F80:O80"/>
    <mergeCell ref="F81:O81"/>
    <mergeCell ref="F83:O83"/>
    <mergeCell ref="D79:E79"/>
    <mergeCell ref="F79:O79"/>
    <mergeCell ref="F82:O82"/>
    <mergeCell ref="Y83:AD83"/>
    <mergeCell ref="BC73:BD73"/>
    <mergeCell ref="AE77:AE88"/>
    <mergeCell ref="AF77:AF83"/>
    <mergeCell ref="AG77:AM78"/>
    <mergeCell ref="AW77:AX77"/>
    <mergeCell ref="AV77:AV78"/>
    <mergeCell ref="BC77:BK78"/>
    <mergeCell ref="AM73:AQ73"/>
    <mergeCell ref="AR73:AS73"/>
    <mergeCell ref="AT73:AY73"/>
    <mergeCell ref="AZ73:BB73"/>
    <mergeCell ref="AW78:AX78"/>
    <mergeCell ref="AY78:AZ78"/>
    <mergeCell ref="Y81:AD81"/>
    <mergeCell ref="AF84:AF88"/>
    <mergeCell ref="Y86:AD86"/>
    <mergeCell ref="Y87:AD87"/>
    <mergeCell ref="T74:Y75"/>
    <mergeCell ref="AS77:AS78"/>
    <mergeCell ref="AT77:AT78"/>
    <mergeCell ref="AU77:AU78"/>
    <mergeCell ref="Y84:AD84"/>
    <mergeCell ref="AR84:BB84"/>
    <mergeCell ref="AY77:AZ77"/>
    <mergeCell ref="BA77:BB77"/>
    <mergeCell ref="AN77:AN78"/>
    <mergeCell ref="AO77:AO78"/>
    <mergeCell ref="AP77:AP78"/>
    <mergeCell ref="AQ77:AQ78"/>
    <mergeCell ref="AR77:AR78"/>
    <mergeCell ref="Y77:AD78"/>
    <mergeCell ref="B55:C55"/>
    <mergeCell ref="D55:E55"/>
    <mergeCell ref="F54:O54"/>
    <mergeCell ref="BE73:BK73"/>
    <mergeCell ref="AM74:AO74"/>
    <mergeCell ref="AP74:BK74"/>
    <mergeCell ref="AM75:AO76"/>
    <mergeCell ref="AP75:BK75"/>
    <mergeCell ref="BE66:BF66"/>
    <mergeCell ref="BG66:BK66"/>
    <mergeCell ref="BB67:BK67"/>
    <mergeCell ref="AK69:AQ70"/>
    <mergeCell ref="AV70:AZ70"/>
    <mergeCell ref="BA70:BB70"/>
    <mergeCell ref="BC70:BF70"/>
    <mergeCell ref="BH70:BK70"/>
    <mergeCell ref="R66:AN67"/>
    <mergeCell ref="Z74:Z75"/>
    <mergeCell ref="T71:AF72"/>
    <mergeCell ref="G59:L59"/>
    <mergeCell ref="P54:Q54"/>
    <mergeCell ref="AE45:AE56"/>
    <mergeCell ref="AF45:AF51"/>
    <mergeCell ref="AG45:AM46"/>
    <mergeCell ref="B53:C53"/>
    <mergeCell ref="D53:E53"/>
    <mergeCell ref="Y53:AD53"/>
    <mergeCell ref="B52:C52"/>
    <mergeCell ref="D52:E52"/>
    <mergeCell ref="R52:S52"/>
    <mergeCell ref="Y52:AD52"/>
    <mergeCell ref="B54:C54"/>
    <mergeCell ref="D54:E54"/>
    <mergeCell ref="U54:X54"/>
    <mergeCell ref="R54:S54"/>
    <mergeCell ref="R53:S53"/>
    <mergeCell ref="B51:C51"/>
    <mergeCell ref="D51:E51"/>
    <mergeCell ref="R51:S51"/>
    <mergeCell ref="D49:E49"/>
    <mergeCell ref="Y49:AD49"/>
    <mergeCell ref="B50:C50"/>
    <mergeCell ref="D50:E50"/>
    <mergeCell ref="Y51:AD51"/>
    <mergeCell ref="R45:S46"/>
    <mergeCell ref="B47:C47"/>
    <mergeCell ref="B49:C49"/>
    <mergeCell ref="R49:S49"/>
    <mergeCell ref="B48:C48"/>
    <mergeCell ref="R48:S48"/>
    <mergeCell ref="R47:S47"/>
    <mergeCell ref="F49:O49"/>
    <mergeCell ref="D45:E46"/>
    <mergeCell ref="Y45:AD46"/>
    <mergeCell ref="Y47:AD47"/>
    <mergeCell ref="D48:E48"/>
    <mergeCell ref="Y48:AD48"/>
    <mergeCell ref="D47:E47"/>
    <mergeCell ref="Y50:AD50"/>
    <mergeCell ref="U48:X48"/>
    <mergeCell ref="BE41:BK41"/>
    <mergeCell ref="B42:D43"/>
    <mergeCell ref="E42:P43"/>
    <mergeCell ref="R42:S43"/>
    <mergeCell ref="T42:Y43"/>
    <mergeCell ref="Z42:Z43"/>
    <mergeCell ref="AM42:AO42"/>
    <mergeCell ref="AP42:BK42"/>
    <mergeCell ref="AM43:AO44"/>
    <mergeCell ref="AK40:AL44"/>
    <mergeCell ref="AM40:BB40"/>
    <mergeCell ref="BC40:BK40"/>
    <mergeCell ref="B41:Q41"/>
    <mergeCell ref="R41:S41"/>
    <mergeCell ref="T41:AF41"/>
    <mergeCell ref="AM41:AQ41"/>
    <mergeCell ref="AR41:AS41"/>
    <mergeCell ref="BC41:BD41"/>
    <mergeCell ref="AC38:AJ38"/>
    <mergeCell ref="AV38:AZ38"/>
    <mergeCell ref="BA38:BB38"/>
    <mergeCell ref="BC38:BF38"/>
    <mergeCell ref="BH38:BK38"/>
    <mergeCell ref="B24:C24"/>
    <mergeCell ref="D24:E24"/>
    <mergeCell ref="R24:S24"/>
    <mergeCell ref="Y24:AD24"/>
    <mergeCell ref="B23:C23"/>
    <mergeCell ref="D23:E23"/>
    <mergeCell ref="R23:S23"/>
    <mergeCell ref="F23:O23"/>
    <mergeCell ref="P23:Q23"/>
    <mergeCell ref="U23:X23"/>
    <mergeCell ref="F24:O24"/>
    <mergeCell ref="B22:C22"/>
    <mergeCell ref="D22:E22"/>
    <mergeCell ref="R22:S22"/>
    <mergeCell ref="Y22:AD22"/>
    <mergeCell ref="B21:C21"/>
    <mergeCell ref="D21:E21"/>
    <mergeCell ref="R21:S21"/>
    <mergeCell ref="F22:O22"/>
    <mergeCell ref="P22:Q22"/>
    <mergeCell ref="U22:X22"/>
    <mergeCell ref="B18:C18"/>
    <mergeCell ref="D18:E18"/>
    <mergeCell ref="R18:S18"/>
    <mergeCell ref="Y18:AD18"/>
    <mergeCell ref="Y19:AD19"/>
    <mergeCell ref="B20:C20"/>
    <mergeCell ref="D20:E20"/>
    <mergeCell ref="R20:S20"/>
    <mergeCell ref="Y20:AD20"/>
    <mergeCell ref="B19:C19"/>
    <mergeCell ref="D19:E19"/>
    <mergeCell ref="R19:S19"/>
    <mergeCell ref="F19:O19"/>
    <mergeCell ref="P19:Q19"/>
    <mergeCell ref="U19:X19"/>
    <mergeCell ref="D7:L7"/>
    <mergeCell ref="R7:S8"/>
    <mergeCell ref="T7:AF8"/>
    <mergeCell ref="AK7:AL7"/>
    <mergeCell ref="AM7:BK7"/>
    <mergeCell ref="AK8:AL12"/>
    <mergeCell ref="AM8:BB8"/>
    <mergeCell ref="BC8:BK8"/>
    <mergeCell ref="B9:Q9"/>
    <mergeCell ref="R9:S9"/>
    <mergeCell ref="T9:AF9"/>
    <mergeCell ref="AM9:AQ9"/>
    <mergeCell ref="AR9:AS9"/>
    <mergeCell ref="AT9:AY9"/>
    <mergeCell ref="AZ9:BB9"/>
    <mergeCell ref="BC9:BD9"/>
    <mergeCell ref="AP11:BK11"/>
    <mergeCell ref="BE9:BK9"/>
    <mergeCell ref="B10:D11"/>
    <mergeCell ref="E10:P11"/>
    <mergeCell ref="R10:S11"/>
    <mergeCell ref="T10:Y11"/>
    <mergeCell ref="Z10:Z11"/>
    <mergeCell ref="AM10:AO10"/>
    <mergeCell ref="AA10:AG11"/>
    <mergeCell ref="AA42:AG43"/>
    <mergeCell ref="AA74:AG75"/>
    <mergeCell ref="R2:AN3"/>
    <mergeCell ref="BE2:BF2"/>
    <mergeCell ref="BG2:BK2"/>
    <mergeCell ref="BB3:BK3"/>
    <mergeCell ref="AK5:AQ6"/>
    <mergeCell ref="R6:S6"/>
    <mergeCell ref="T6:Y6"/>
    <mergeCell ref="Z6:AB6"/>
    <mergeCell ref="AC6:AJ6"/>
    <mergeCell ref="AV6:AZ6"/>
    <mergeCell ref="BA6:BB6"/>
    <mergeCell ref="BC6:BF6"/>
    <mergeCell ref="BH6:BK6"/>
    <mergeCell ref="AE15:BK33"/>
    <mergeCell ref="Y15:AD15"/>
    <mergeCell ref="Y13:AD14"/>
    <mergeCell ref="AE13:BK14"/>
    <mergeCell ref="AP10:BK10"/>
    <mergeCell ref="AM11:AO12"/>
    <mergeCell ref="AT41:AY41"/>
    <mergeCell ref="AZ41:BB41"/>
  </mergeCells>
  <phoneticPr fontId="1"/>
  <dataValidations count="2">
    <dataValidation type="whole" allowBlank="1" showInputMessage="1" showErrorMessage="1" sqref="BE53:BK56 BE90:BK92 BE58:BK60 BE82:BK83 BC64:BK65 BE48:BK48 BE50:BK51 BE85:BK88 BE80:BK80 BC96:BK97" xr:uid="{8E8FE6B2-E955-4175-B686-2A1FF42EAC99}">
      <formula1>0</formula1>
      <formula2>9</formula2>
    </dataValidation>
    <dataValidation type="list" errorStyle="information" allowBlank="1" showInputMessage="1" showErrorMessage="1" error="プルダウンで税率をお選びください" sqref="P15:Q24" xr:uid="{C3A8BA1D-27DD-40B6-B178-EFFB820C3B2E}">
      <formula1>$BS$7:$BS$9</formula1>
    </dataValidation>
  </dataValidations>
  <printOptions horizontalCentered="1"/>
  <pageMargins left="0.19685039370078741" right="0.19685039370078741" top="0.39370078740157483" bottom="0.27559055118110237" header="0.31496062992125984" footer="0.11811023622047245"/>
  <pageSetup paperSize="9" orientation="landscape" blackAndWhite="1" cellComments="asDisplayed" r:id="rId1"/>
  <headerFooter>
    <oddFooter>&amp;R&amp;"ＭＳ Ｐ明朝,標準"&amp;6 202308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CEE4-A05B-4720-AC80-7372105D0205}">
  <sheetPr>
    <tabColor rgb="FF92D050"/>
  </sheetPr>
  <dimension ref="B1:BX97"/>
  <sheetViews>
    <sheetView showGridLines="0" showZeros="0" topLeftCell="A21" zoomScaleNormal="100" zoomScaleSheetLayoutView="115" workbookViewId="0">
      <selection activeCell="U16" sqref="U16:X16"/>
    </sheetView>
  </sheetViews>
  <sheetFormatPr defaultColWidth="2.125" defaultRowHeight="11.1" customHeight="1"/>
  <cols>
    <col min="1" max="1" width="2.125" style="14"/>
    <col min="2" max="5" width="1.375" style="14" customWidth="1"/>
    <col min="6" max="30" width="2.625" style="14" customWidth="1"/>
    <col min="31" max="32" width="1.625" style="14" customWidth="1"/>
    <col min="33" max="39" width="2.375" style="14" customWidth="1"/>
    <col min="40" max="48" width="1.875" style="14" customWidth="1"/>
    <col min="49" max="53" width="1.25" style="14" customWidth="1"/>
    <col min="54" max="54" width="1.25" style="15" customWidth="1"/>
    <col min="55" max="63" width="1.75" style="15" customWidth="1"/>
    <col min="64" max="64" width="2.125" style="14"/>
    <col min="65" max="70" width="2.125" style="14" hidden="1" customWidth="1"/>
    <col min="71" max="71" width="3.5" style="14" hidden="1" customWidth="1"/>
    <col min="72" max="16384" width="2.125" style="14"/>
  </cols>
  <sheetData>
    <row r="1" spans="2:71" ht="12">
      <c r="B1" s="13"/>
      <c r="E1" s="13"/>
      <c r="F1" s="13"/>
      <c r="BS1" s="16"/>
    </row>
    <row r="2" spans="2:71" s="16" customFormat="1" ht="15.6" customHeight="1">
      <c r="O2" s="17"/>
      <c r="R2" s="394" t="s">
        <v>64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  <c r="AJ2" s="394"/>
      <c r="AK2" s="394"/>
      <c r="AL2" s="394"/>
      <c r="AM2" s="394"/>
      <c r="AN2" s="394"/>
      <c r="BB2" s="18"/>
      <c r="BC2" s="18"/>
      <c r="BD2" s="18"/>
      <c r="BE2" s="235"/>
      <c r="BF2" s="235"/>
      <c r="BG2" s="235" t="s">
        <v>79</v>
      </c>
      <c r="BH2" s="235"/>
      <c r="BI2" s="235"/>
      <c r="BJ2" s="235"/>
      <c r="BK2" s="235"/>
    </row>
    <row r="3" spans="2:71" s="16" customFormat="1" ht="15" customHeight="1" thickBot="1">
      <c r="O3" s="17"/>
      <c r="Q3" s="19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19"/>
      <c r="AW3" s="651" t="s">
        <v>127</v>
      </c>
      <c r="AX3" s="651"/>
      <c r="AY3" s="651"/>
      <c r="AZ3" s="651"/>
      <c r="BA3" s="651"/>
      <c r="BB3" s="396">
        <f>'1頁'!$BB$3</f>
        <v>0</v>
      </c>
      <c r="BC3" s="396"/>
      <c r="BD3" s="396"/>
      <c r="BE3" s="396"/>
      <c r="BF3" s="396"/>
      <c r="BG3" s="396"/>
      <c r="BH3" s="396"/>
      <c r="BI3" s="396"/>
      <c r="BJ3" s="396"/>
      <c r="BK3" s="396"/>
    </row>
    <row r="4" spans="2:71" s="16" customFormat="1" ht="5.45" customHeight="1" thickTop="1" thickBot="1">
      <c r="AV4" s="20"/>
      <c r="AW4" s="20"/>
      <c r="AX4" s="20"/>
      <c r="AY4" s="20"/>
      <c r="AZ4" s="20"/>
      <c r="BA4" s="20"/>
      <c r="BB4" s="21"/>
      <c r="BC4" s="21"/>
      <c r="BD4" s="21"/>
      <c r="BE4" s="21"/>
      <c r="BF4" s="21"/>
      <c r="BG4" s="21"/>
      <c r="BH4" s="21"/>
      <c r="BI4" s="21"/>
      <c r="BJ4" s="21"/>
      <c r="BK4" s="21"/>
    </row>
    <row r="5" spans="2:71" s="16" customFormat="1" ht="3" customHeight="1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24"/>
      <c r="O5" s="24"/>
      <c r="P5" s="24"/>
      <c r="Q5" s="25"/>
      <c r="R5" s="26"/>
      <c r="S5" s="27"/>
      <c r="T5" s="27"/>
      <c r="U5" s="27"/>
      <c r="V5" s="27"/>
      <c r="W5" s="27"/>
      <c r="X5" s="27"/>
      <c r="Y5" s="28"/>
      <c r="Z5" s="26"/>
      <c r="AA5" s="27"/>
      <c r="AB5" s="28"/>
      <c r="AC5" s="26"/>
      <c r="AD5" s="27"/>
      <c r="AE5" s="27"/>
      <c r="AF5" s="27"/>
      <c r="AG5" s="27"/>
      <c r="AH5" s="27"/>
      <c r="AI5" s="27"/>
      <c r="AJ5" s="28"/>
      <c r="AK5" s="237" t="s">
        <v>11</v>
      </c>
      <c r="AL5" s="397"/>
      <c r="AM5" s="397"/>
      <c r="AN5" s="397"/>
      <c r="AO5" s="397"/>
      <c r="AP5" s="397"/>
      <c r="AQ5" s="397"/>
      <c r="AR5" s="29"/>
      <c r="AS5" s="5"/>
      <c r="AT5" s="5"/>
      <c r="AU5" s="3"/>
      <c r="AV5" s="5"/>
      <c r="AW5" s="5"/>
      <c r="AX5" s="5"/>
      <c r="AY5" s="5"/>
      <c r="AZ5" s="5"/>
      <c r="BA5" s="4"/>
      <c r="BB5" s="4"/>
      <c r="BC5" s="5"/>
      <c r="BD5" s="5"/>
      <c r="BE5" s="5"/>
      <c r="BF5" s="5"/>
      <c r="BG5" s="5"/>
      <c r="BH5" s="5"/>
      <c r="BI5" s="5"/>
      <c r="BJ5" s="5"/>
      <c r="BK5" s="9"/>
    </row>
    <row r="6" spans="2:71" s="16" customFormat="1" ht="20.100000000000001" customHeight="1">
      <c r="B6" s="30"/>
      <c r="C6" s="148"/>
      <c r="D6" s="148" t="s">
        <v>12</v>
      </c>
      <c r="Q6" s="31"/>
      <c r="R6" s="240" t="s">
        <v>9</v>
      </c>
      <c r="S6" s="241"/>
      <c r="T6" s="399">
        <f>'1頁'!$T$6</f>
        <v>0</v>
      </c>
      <c r="U6" s="399"/>
      <c r="V6" s="399"/>
      <c r="W6" s="399"/>
      <c r="X6" s="399"/>
      <c r="Y6" s="400"/>
      <c r="Z6" s="244" t="s">
        <v>15</v>
      </c>
      <c r="AA6" s="244"/>
      <c r="AB6" s="244"/>
      <c r="AC6" s="401">
        <f>'1頁'!$AC$6</f>
        <v>0</v>
      </c>
      <c r="AD6" s="401"/>
      <c r="AE6" s="401"/>
      <c r="AF6" s="401"/>
      <c r="AG6" s="401"/>
      <c r="AH6" s="401"/>
      <c r="AI6" s="401"/>
      <c r="AJ6" s="401"/>
      <c r="AK6" s="398"/>
      <c r="AL6" s="398"/>
      <c r="AM6" s="398"/>
      <c r="AN6" s="398"/>
      <c r="AO6" s="398"/>
      <c r="AP6" s="398"/>
      <c r="AQ6" s="398"/>
      <c r="AR6" s="10"/>
      <c r="AS6" s="189" t="str">
        <f>'1頁'!$AS$6</f>
        <v>T</v>
      </c>
      <c r="AT6" s="189">
        <f>'1頁'!$AT$6</f>
        <v>0</v>
      </c>
      <c r="AU6" s="190" t="s">
        <v>110</v>
      </c>
      <c r="AV6" s="403">
        <f>'1頁'!$AV$6</f>
        <v>0</v>
      </c>
      <c r="AW6" s="403"/>
      <c r="AX6" s="403"/>
      <c r="AY6" s="403"/>
      <c r="AZ6" s="403"/>
      <c r="BA6" s="247" t="s">
        <v>63</v>
      </c>
      <c r="BB6" s="247"/>
      <c r="BC6" s="403">
        <f>'1頁'!$BC$6</f>
        <v>0</v>
      </c>
      <c r="BD6" s="403"/>
      <c r="BE6" s="403"/>
      <c r="BF6" s="403"/>
      <c r="BG6" s="191" t="s">
        <v>63</v>
      </c>
      <c r="BH6" s="403">
        <f>'1頁'!$BH$6</f>
        <v>0</v>
      </c>
      <c r="BI6" s="403"/>
      <c r="BJ6" s="403"/>
      <c r="BK6" s="404"/>
    </row>
    <row r="7" spans="2:71" s="16" customFormat="1" ht="20.100000000000001" customHeight="1">
      <c r="B7" s="30"/>
      <c r="D7" s="405" t="str">
        <f>'1頁'!$D$7</f>
        <v>a</v>
      </c>
      <c r="E7" s="405"/>
      <c r="F7" s="405"/>
      <c r="G7" s="405"/>
      <c r="H7" s="405"/>
      <c r="I7" s="405"/>
      <c r="J7" s="405"/>
      <c r="K7" s="405"/>
      <c r="L7" s="405"/>
      <c r="N7" s="8" t="s">
        <v>10</v>
      </c>
      <c r="O7" s="32"/>
      <c r="P7" s="32"/>
      <c r="Q7" s="31"/>
      <c r="R7" s="240" t="s">
        <v>13</v>
      </c>
      <c r="S7" s="241"/>
      <c r="T7" s="406">
        <f>'1頁'!$T$7</f>
        <v>0</v>
      </c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33"/>
      <c r="AH7" s="33"/>
      <c r="AI7" s="33"/>
      <c r="AJ7" s="34"/>
      <c r="AK7" s="251" t="s">
        <v>16</v>
      </c>
      <c r="AL7" s="252"/>
      <c r="AM7" s="407">
        <f>'1頁'!$AM$7</f>
        <v>0</v>
      </c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9"/>
      <c r="BM7" s="16" t="s">
        <v>0</v>
      </c>
      <c r="BO7" s="16" t="s">
        <v>56</v>
      </c>
      <c r="BQ7" s="16" t="s">
        <v>2</v>
      </c>
      <c r="BS7" s="35">
        <v>10</v>
      </c>
    </row>
    <row r="8" spans="2:71" s="16" customFormat="1" ht="11.1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240"/>
      <c r="S8" s="241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J8" s="39"/>
      <c r="AK8" s="256" t="s">
        <v>18</v>
      </c>
      <c r="AL8" s="257"/>
      <c r="AM8" s="251" t="s">
        <v>70</v>
      </c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52"/>
      <c r="BC8" s="251" t="s">
        <v>71</v>
      </c>
      <c r="BD8" s="261"/>
      <c r="BE8" s="261"/>
      <c r="BF8" s="261"/>
      <c r="BG8" s="261"/>
      <c r="BH8" s="261"/>
      <c r="BI8" s="261"/>
      <c r="BJ8" s="261"/>
      <c r="BK8" s="262"/>
      <c r="BM8" s="16" t="s">
        <v>17</v>
      </c>
      <c r="BO8" s="16" t="s">
        <v>1</v>
      </c>
      <c r="BQ8" s="16" t="s">
        <v>57</v>
      </c>
      <c r="BS8" s="35">
        <v>8</v>
      </c>
    </row>
    <row r="9" spans="2:71" s="16" customFormat="1" ht="20.100000000000001" customHeight="1">
      <c r="B9" s="490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2"/>
      <c r="R9" s="266" t="s">
        <v>8</v>
      </c>
      <c r="S9" s="241"/>
      <c r="T9" s="410">
        <f>'1頁'!$T$9</f>
        <v>0</v>
      </c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J9" s="39"/>
      <c r="AK9" s="240"/>
      <c r="AL9" s="258"/>
      <c r="AM9" s="411">
        <f>'1頁'!$AM$9</f>
        <v>0</v>
      </c>
      <c r="AN9" s="412"/>
      <c r="AO9" s="412"/>
      <c r="AP9" s="412"/>
      <c r="AQ9" s="412"/>
      <c r="AR9" s="413" t="str">
        <f>'1頁'!$AR$9</f>
        <v>銀行</v>
      </c>
      <c r="AS9" s="413"/>
      <c r="AT9" s="412">
        <f>'1頁'!$AT$9</f>
        <v>0</v>
      </c>
      <c r="AU9" s="412"/>
      <c r="AV9" s="412"/>
      <c r="AW9" s="412"/>
      <c r="AX9" s="412"/>
      <c r="AY9" s="412"/>
      <c r="AZ9" s="413">
        <f>'1頁'!$AZ$9</f>
        <v>0</v>
      </c>
      <c r="BA9" s="413"/>
      <c r="BB9" s="414"/>
      <c r="BC9" s="415" t="str">
        <f>'1頁'!$BC$9</f>
        <v>当座</v>
      </c>
      <c r="BD9" s="414"/>
      <c r="BE9" s="416">
        <f>'1頁'!$BE$9</f>
        <v>0</v>
      </c>
      <c r="BF9" s="417"/>
      <c r="BG9" s="417"/>
      <c r="BH9" s="417"/>
      <c r="BI9" s="417"/>
      <c r="BJ9" s="417"/>
      <c r="BK9" s="418"/>
      <c r="BM9" s="16" t="s">
        <v>58</v>
      </c>
      <c r="BS9" s="40" t="s">
        <v>103</v>
      </c>
    </row>
    <row r="10" spans="2:71" s="16" customFormat="1" ht="14.1" customHeight="1">
      <c r="B10" s="624"/>
      <c r="C10" s="241"/>
      <c r="D10" s="241"/>
      <c r="E10" s="625"/>
      <c r="F10" s="625"/>
      <c r="G10" s="625"/>
      <c r="H10" s="625"/>
      <c r="I10" s="625"/>
      <c r="J10" s="625"/>
      <c r="K10" s="625"/>
      <c r="L10" s="625"/>
      <c r="M10" s="625"/>
      <c r="N10" s="625"/>
      <c r="O10" s="625"/>
      <c r="P10" s="625"/>
      <c r="Q10" s="41"/>
      <c r="R10" s="266" t="s">
        <v>4</v>
      </c>
      <c r="S10" s="241"/>
      <c r="T10" s="399">
        <f>'1頁'!$T$10</f>
        <v>0</v>
      </c>
      <c r="U10" s="399"/>
      <c r="V10" s="399"/>
      <c r="W10" s="399"/>
      <c r="X10" s="399"/>
      <c r="Y10" s="399"/>
      <c r="Z10" s="300" t="s">
        <v>3</v>
      </c>
      <c r="AA10" s="494">
        <f>'1頁'!$AA$10</f>
        <v>0</v>
      </c>
      <c r="AB10" s="494"/>
      <c r="AC10" s="494"/>
      <c r="AD10" s="494"/>
      <c r="AE10" s="494"/>
      <c r="AF10" s="494"/>
      <c r="AG10" s="494"/>
      <c r="AH10" s="494"/>
      <c r="AJ10" s="39"/>
      <c r="AK10" s="240"/>
      <c r="AL10" s="258"/>
      <c r="AM10" s="251" t="s">
        <v>19</v>
      </c>
      <c r="AN10" s="261"/>
      <c r="AO10" s="252"/>
      <c r="AP10" s="419">
        <f>'1頁'!$AP$10</f>
        <v>0</v>
      </c>
      <c r="AQ10" s="420"/>
      <c r="AR10" s="420"/>
      <c r="AS10" s="420"/>
      <c r="AT10" s="420"/>
      <c r="AU10" s="420"/>
      <c r="AV10" s="420"/>
      <c r="AW10" s="420"/>
      <c r="AX10" s="420"/>
      <c r="AY10" s="420"/>
      <c r="AZ10" s="420"/>
      <c r="BA10" s="420"/>
      <c r="BB10" s="420"/>
      <c r="BC10" s="420"/>
      <c r="BD10" s="420"/>
      <c r="BE10" s="420"/>
      <c r="BF10" s="420"/>
      <c r="BG10" s="420"/>
      <c r="BH10" s="420"/>
      <c r="BI10" s="420"/>
      <c r="BJ10" s="420"/>
      <c r="BK10" s="421"/>
      <c r="BM10" s="16" t="s">
        <v>59</v>
      </c>
      <c r="BS10" s="35"/>
    </row>
    <row r="11" spans="2:71" s="16" customFormat="1" ht="20.100000000000001" customHeight="1">
      <c r="B11" s="624"/>
      <c r="C11" s="241"/>
      <c r="D11" s="241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41"/>
      <c r="R11" s="266"/>
      <c r="S11" s="241"/>
      <c r="T11" s="399"/>
      <c r="U11" s="399"/>
      <c r="V11" s="399"/>
      <c r="W11" s="399"/>
      <c r="X11" s="399"/>
      <c r="Y11" s="399"/>
      <c r="Z11" s="300"/>
      <c r="AA11" s="494"/>
      <c r="AB11" s="494"/>
      <c r="AC11" s="494"/>
      <c r="AD11" s="494"/>
      <c r="AE11" s="494"/>
      <c r="AF11" s="494"/>
      <c r="AG11" s="494"/>
      <c r="AH11" s="494"/>
      <c r="AI11" s="32"/>
      <c r="AJ11" s="39"/>
      <c r="AK11" s="240"/>
      <c r="AL11" s="258"/>
      <c r="AM11" s="279" t="s">
        <v>20</v>
      </c>
      <c r="AN11" s="225"/>
      <c r="AO11" s="280"/>
      <c r="AP11" s="422">
        <f>'1頁'!$AP$11</f>
        <v>0</v>
      </c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4"/>
      <c r="BS11" s="35"/>
    </row>
    <row r="12" spans="2:71" s="16" customFormat="1" ht="3.95" customHeight="1" thickBot="1">
      <c r="B12" s="193"/>
      <c r="C12" s="43"/>
      <c r="D12" s="43"/>
      <c r="E12" s="43"/>
      <c r="F12" s="43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5"/>
      <c r="R12" s="44"/>
      <c r="S12" s="45"/>
      <c r="T12" s="45"/>
      <c r="AE12" s="46"/>
      <c r="AF12" s="46"/>
      <c r="AG12" s="46"/>
      <c r="AH12" s="46"/>
      <c r="AI12" s="46"/>
      <c r="AJ12" s="47"/>
      <c r="AK12" s="259"/>
      <c r="AL12" s="260"/>
      <c r="AM12" s="281"/>
      <c r="AN12" s="282"/>
      <c r="AO12" s="283"/>
      <c r="AP12" s="48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50"/>
    </row>
    <row r="13" spans="2:71" s="16" customFormat="1" ht="12.95" customHeight="1">
      <c r="B13" s="635" t="s">
        <v>48</v>
      </c>
      <c r="C13" s="295"/>
      <c r="D13" s="294" t="s">
        <v>49</v>
      </c>
      <c r="E13" s="436"/>
      <c r="F13" s="294" t="s">
        <v>50</v>
      </c>
      <c r="G13" s="295"/>
      <c r="H13" s="295"/>
      <c r="I13" s="295"/>
      <c r="J13" s="295"/>
      <c r="K13" s="295"/>
      <c r="L13" s="295"/>
      <c r="M13" s="295"/>
      <c r="N13" s="295"/>
      <c r="O13" s="436"/>
      <c r="P13" s="294" t="s">
        <v>35</v>
      </c>
      <c r="Q13" s="436"/>
      <c r="R13" s="628" t="s">
        <v>51</v>
      </c>
      <c r="S13" s="637"/>
      <c r="T13" s="641" t="s">
        <v>52</v>
      </c>
      <c r="U13" s="628" t="s">
        <v>53</v>
      </c>
      <c r="V13" s="614"/>
      <c r="W13" s="614"/>
      <c r="X13" s="629"/>
      <c r="Y13" s="613" t="s">
        <v>54</v>
      </c>
      <c r="Z13" s="614"/>
      <c r="AA13" s="614"/>
      <c r="AB13" s="614"/>
      <c r="AC13" s="614"/>
      <c r="AD13" s="615"/>
      <c r="AE13" s="618"/>
      <c r="AF13" s="619"/>
      <c r="AG13" s="619"/>
      <c r="AH13" s="619"/>
      <c r="AI13" s="619"/>
      <c r="AJ13" s="619"/>
      <c r="AK13" s="619"/>
      <c r="AL13" s="619"/>
      <c r="AM13" s="619"/>
      <c r="AN13" s="619"/>
      <c r="AO13" s="619"/>
      <c r="AP13" s="619"/>
      <c r="AQ13" s="619"/>
      <c r="AR13" s="619"/>
      <c r="AS13" s="619"/>
      <c r="AT13" s="619"/>
      <c r="AU13" s="619"/>
      <c r="AV13" s="619"/>
      <c r="AW13" s="619"/>
      <c r="AX13" s="619"/>
      <c r="AY13" s="619"/>
      <c r="AZ13" s="619"/>
      <c r="BA13" s="619"/>
      <c r="BB13" s="619"/>
      <c r="BC13" s="619"/>
      <c r="BD13" s="619"/>
      <c r="BE13" s="619"/>
      <c r="BF13" s="619"/>
      <c r="BG13" s="619"/>
      <c r="BH13" s="619"/>
      <c r="BI13" s="619"/>
      <c r="BJ13" s="619"/>
      <c r="BK13" s="620"/>
    </row>
    <row r="14" spans="2:71" s="16" customFormat="1" ht="12.95" customHeight="1">
      <c r="B14" s="636"/>
      <c r="C14" s="616"/>
      <c r="D14" s="630"/>
      <c r="E14" s="631"/>
      <c r="F14" s="630"/>
      <c r="G14" s="616"/>
      <c r="H14" s="616"/>
      <c r="I14" s="616"/>
      <c r="J14" s="616"/>
      <c r="K14" s="616"/>
      <c r="L14" s="616"/>
      <c r="M14" s="616"/>
      <c r="N14" s="616"/>
      <c r="O14" s="631"/>
      <c r="P14" s="630"/>
      <c r="Q14" s="631"/>
      <c r="R14" s="638"/>
      <c r="S14" s="639"/>
      <c r="T14" s="642"/>
      <c r="U14" s="630"/>
      <c r="V14" s="616"/>
      <c r="W14" s="616"/>
      <c r="X14" s="631"/>
      <c r="Y14" s="616"/>
      <c r="Z14" s="616"/>
      <c r="AA14" s="616"/>
      <c r="AB14" s="616"/>
      <c r="AC14" s="616"/>
      <c r="AD14" s="617"/>
      <c r="AE14" s="621"/>
      <c r="AF14" s="622"/>
      <c r="AG14" s="622"/>
      <c r="AH14" s="622"/>
      <c r="AI14" s="622"/>
      <c r="AJ14" s="622"/>
      <c r="AK14" s="622"/>
      <c r="AL14" s="622"/>
      <c r="AM14" s="622"/>
      <c r="AN14" s="622"/>
      <c r="AO14" s="622"/>
      <c r="AP14" s="622"/>
      <c r="AQ14" s="622"/>
      <c r="AR14" s="622"/>
      <c r="AS14" s="622"/>
      <c r="AT14" s="622"/>
      <c r="AU14" s="622"/>
      <c r="AV14" s="622"/>
      <c r="AW14" s="622"/>
      <c r="AX14" s="622"/>
      <c r="AY14" s="622"/>
      <c r="AZ14" s="622"/>
      <c r="BA14" s="622"/>
      <c r="BB14" s="622"/>
      <c r="BC14" s="622"/>
      <c r="BD14" s="622"/>
      <c r="BE14" s="622"/>
      <c r="BF14" s="622"/>
      <c r="BG14" s="622"/>
      <c r="BH14" s="622"/>
      <c r="BI14" s="622"/>
      <c r="BJ14" s="622"/>
      <c r="BK14" s="623"/>
    </row>
    <row r="15" spans="2:71" s="16" customFormat="1" ht="24.6" customHeight="1">
      <c r="B15" s="555"/>
      <c r="C15" s="520"/>
      <c r="D15" s="519"/>
      <c r="E15" s="520"/>
      <c r="F15" s="512"/>
      <c r="G15" s="513"/>
      <c r="H15" s="513"/>
      <c r="I15" s="513"/>
      <c r="J15" s="513"/>
      <c r="K15" s="513"/>
      <c r="L15" s="513"/>
      <c r="M15" s="513"/>
      <c r="N15" s="513"/>
      <c r="O15" s="514"/>
      <c r="P15" s="517"/>
      <c r="Q15" s="518"/>
      <c r="R15" s="541"/>
      <c r="S15" s="542"/>
      <c r="T15" s="185"/>
      <c r="U15" s="541"/>
      <c r="V15" s="604"/>
      <c r="W15" s="604"/>
      <c r="X15" s="542"/>
      <c r="Y15" s="497">
        <f t="shared" ref="Y15:Y24" si="0">R15*U15</f>
        <v>0</v>
      </c>
      <c r="Z15" s="498"/>
      <c r="AA15" s="498"/>
      <c r="AB15" s="498"/>
      <c r="AC15" s="498"/>
      <c r="AD15" s="499"/>
      <c r="AE15" s="643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4"/>
      <c r="AT15" s="644"/>
      <c r="AU15" s="644"/>
      <c r="AV15" s="644"/>
      <c r="AW15" s="644"/>
      <c r="AX15" s="644"/>
      <c r="AY15" s="644"/>
      <c r="AZ15" s="644"/>
      <c r="BA15" s="644"/>
      <c r="BB15" s="644"/>
      <c r="BC15" s="644"/>
      <c r="BD15" s="644"/>
      <c r="BE15" s="644"/>
      <c r="BF15" s="644"/>
      <c r="BG15" s="644"/>
      <c r="BH15" s="644"/>
      <c r="BI15" s="644"/>
      <c r="BJ15" s="644"/>
      <c r="BK15" s="645"/>
    </row>
    <row r="16" spans="2:71" s="16" customFormat="1" ht="24.6" customHeight="1">
      <c r="B16" s="555"/>
      <c r="C16" s="520"/>
      <c r="D16" s="519"/>
      <c r="E16" s="520"/>
      <c r="F16" s="512"/>
      <c r="G16" s="513"/>
      <c r="H16" s="513"/>
      <c r="I16" s="513"/>
      <c r="J16" s="513"/>
      <c r="K16" s="513"/>
      <c r="L16" s="513"/>
      <c r="M16" s="513"/>
      <c r="N16" s="513"/>
      <c r="O16" s="514"/>
      <c r="P16" s="517"/>
      <c r="Q16" s="518"/>
      <c r="R16" s="541"/>
      <c r="S16" s="542"/>
      <c r="T16" s="185"/>
      <c r="U16" s="541"/>
      <c r="V16" s="604"/>
      <c r="W16" s="604"/>
      <c r="X16" s="542"/>
      <c r="Y16" s="497">
        <f t="shared" si="0"/>
        <v>0</v>
      </c>
      <c r="Z16" s="498"/>
      <c r="AA16" s="498"/>
      <c r="AB16" s="498"/>
      <c r="AC16" s="498"/>
      <c r="AD16" s="499"/>
      <c r="AE16" s="646"/>
      <c r="AF16" s="647"/>
      <c r="AG16" s="647"/>
      <c r="AH16" s="647"/>
      <c r="AI16" s="647"/>
      <c r="AJ16" s="647"/>
      <c r="AK16" s="647"/>
      <c r="AL16" s="647"/>
      <c r="AM16" s="647"/>
      <c r="AN16" s="647"/>
      <c r="AO16" s="647"/>
      <c r="AP16" s="647"/>
      <c r="AQ16" s="647"/>
      <c r="AR16" s="647"/>
      <c r="AS16" s="647"/>
      <c r="AT16" s="647"/>
      <c r="AU16" s="647"/>
      <c r="AV16" s="647"/>
      <c r="AW16" s="647"/>
      <c r="AX16" s="647"/>
      <c r="AY16" s="647"/>
      <c r="AZ16" s="647"/>
      <c r="BA16" s="647"/>
      <c r="BB16" s="647"/>
      <c r="BC16" s="647"/>
      <c r="BD16" s="647"/>
      <c r="BE16" s="647"/>
      <c r="BF16" s="647"/>
      <c r="BG16" s="647"/>
      <c r="BH16" s="647"/>
      <c r="BI16" s="647"/>
      <c r="BJ16" s="647"/>
      <c r="BK16" s="648"/>
    </row>
    <row r="17" spans="2:63" s="16" customFormat="1" ht="24.6" customHeight="1">
      <c r="B17" s="555"/>
      <c r="C17" s="520"/>
      <c r="D17" s="519"/>
      <c r="E17" s="520"/>
      <c r="F17" s="512"/>
      <c r="G17" s="513"/>
      <c r="H17" s="513"/>
      <c r="I17" s="513"/>
      <c r="J17" s="513"/>
      <c r="K17" s="513"/>
      <c r="L17" s="513"/>
      <c r="M17" s="513"/>
      <c r="N17" s="513"/>
      <c r="O17" s="514"/>
      <c r="P17" s="517"/>
      <c r="Q17" s="518"/>
      <c r="R17" s="541"/>
      <c r="S17" s="542"/>
      <c r="T17" s="185"/>
      <c r="U17" s="541"/>
      <c r="V17" s="604"/>
      <c r="W17" s="604"/>
      <c r="X17" s="542"/>
      <c r="Y17" s="497">
        <f t="shared" si="0"/>
        <v>0</v>
      </c>
      <c r="Z17" s="498"/>
      <c r="AA17" s="498"/>
      <c r="AB17" s="498"/>
      <c r="AC17" s="498"/>
      <c r="AD17" s="499"/>
      <c r="AE17" s="646"/>
      <c r="AF17" s="647"/>
      <c r="AG17" s="647"/>
      <c r="AH17" s="647"/>
      <c r="AI17" s="647"/>
      <c r="AJ17" s="647"/>
      <c r="AK17" s="647"/>
      <c r="AL17" s="647"/>
      <c r="AM17" s="647"/>
      <c r="AN17" s="647"/>
      <c r="AO17" s="647"/>
      <c r="AP17" s="647"/>
      <c r="AQ17" s="647"/>
      <c r="AR17" s="647"/>
      <c r="AS17" s="647"/>
      <c r="AT17" s="647"/>
      <c r="AU17" s="647"/>
      <c r="AV17" s="647"/>
      <c r="AW17" s="647"/>
      <c r="AX17" s="647"/>
      <c r="AY17" s="647"/>
      <c r="AZ17" s="647"/>
      <c r="BA17" s="647"/>
      <c r="BB17" s="647"/>
      <c r="BC17" s="647"/>
      <c r="BD17" s="647"/>
      <c r="BE17" s="647"/>
      <c r="BF17" s="647"/>
      <c r="BG17" s="647"/>
      <c r="BH17" s="647"/>
      <c r="BI17" s="647"/>
      <c r="BJ17" s="647"/>
      <c r="BK17" s="648"/>
    </row>
    <row r="18" spans="2:63" s="16" customFormat="1" ht="24.6" customHeight="1">
      <c r="B18" s="555"/>
      <c r="C18" s="520"/>
      <c r="D18" s="519"/>
      <c r="E18" s="520"/>
      <c r="F18" s="512"/>
      <c r="G18" s="513"/>
      <c r="H18" s="513"/>
      <c r="I18" s="513"/>
      <c r="J18" s="513"/>
      <c r="K18" s="513"/>
      <c r="L18" s="513"/>
      <c r="M18" s="513"/>
      <c r="N18" s="513"/>
      <c r="O18" s="514"/>
      <c r="P18" s="517"/>
      <c r="Q18" s="518"/>
      <c r="R18" s="541"/>
      <c r="S18" s="542"/>
      <c r="T18" s="185"/>
      <c r="U18" s="541"/>
      <c r="V18" s="604"/>
      <c r="W18" s="604"/>
      <c r="X18" s="542"/>
      <c r="Y18" s="497">
        <f t="shared" si="0"/>
        <v>0</v>
      </c>
      <c r="Z18" s="498"/>
      <c r="AA18" s="498"/>
      <c r="AB18" s="498"/>
      <c r="AC18" s="498"/>
      <c r="AD18" s="499"/>
      <c r="AE18" s="646"/>
      <c r="AF18" s="647"/>
      <c r="AG18" s="647"/>
      <c r="AH18" s="647"/>
      <c r="AI18" s="647"/>
      <c r="AJ18" s="647"/>
      <c r="AK18" s="647"/>
      <c r="AL18" s="647"/>
      <c r="AM18" s="647"/>
      <c r="AN18" s="647"/>
      <c r="AO18" s="647"/>
      <c r="AP18" s="647"/>
      <c r="AQ18" s="647"/>
      <c r="AR18" s="647"/>
      <c r="AS18" s="647"/>
      <c r="AT18" s="647"/>
      <c r="AU18" s="647"/>
      <c r="AV18" s="647"/>
      <c r="AW18" s="647"/>
      <c r="AX18" s="647"/>
      <c r="AY18" s="647"/>
      <c r="AZ18" s="647"/>
      <c r="BA18" s="647"/>
      <c r="BB18" s="647"/>
      <c r="BC18" s="647"/>
      <c r="BD18" s="647"/>
      <c r="BE18" s="647"/>
      <c r="BF18" s="647"/>
      <c r="BG18" s="647"/>
      <c r="BH18" s="647"/>
      <c r="BI18" s="647"/>
      <c r="BJ18" s="647"/>
      <c r="BK18" s="648"/>
    </row>
    <row r="19" spans="2:63" s="16" customFormat="1" ht="24.6" customHeight="1">
      <c r="B19" s="555"/>
      <c r="C19" s="520"/>
      <c r="D19" s="519"/>
      <c r="E19" s="520"/>
      <c r="F19" s="512"/>
      <c r="G19" s="513"/>
      <c r="H19" s="513"/>
      <c r="I19" s="513"/>
      <c r="J19" s="513"/>
      <c r="K19" s="513"/>
      <c r="L19" s="513"/>
      <c r="M19" s="513"/>
      <c r="N19" s="513"/>
      <c r="O19" s="514"/>
      <c r="P19" s="517"/>
      <c r="Q19" s="518"/>
      <c r="R19" s="541"/>
      <c r="S19" s="542"/>
      <c r="T19" s="185"/>
      <c r="U19" s="541"/>
      <c r="V19" s="604"/>
      <c r="W19" s="604"/>
      <c r="X19" s="542"/>
      <c r="Y19" s="497">
        <f t="shared" si="0"/>
        <v>0</v>
      </c>
      <c r="Z19" s="498"/>
      <c r="AA19" s="498"/>
      <c r="AB19" s="498"/>
      <c r="AC19" s="498"/>
      <c r="AD19" s="499"/>
      <c r="AE19" s="646"/>
      <c r="AF19" s="647"/>
      <c r="AG19" s="647"/>
      <c r="AH19" s="647"/>
      <c r="AI19" s="647"/>
      <c r="AJ19" s="647"/>
      <c r="AK19" s="647"/>
      <c r="AL19" s="647"/>
      <c r="AM19" s="647"/>
      <c r="AN19" s="647"/>
      <c r="AO19" s="647"/>
      <c r="AP19" s="647"/>
      <c r="AQ19" s="647"/>
      <c r="AR19" s="647"/>
      <c r="AS19" s="647"/>
      <c r="AT19" s="647"/>
      <c r="AU19" s="647"/>
      <c r="AV19" s="647"/>
      <c r="AW19" s="647"/>
      <c r="AX19" s="647"/>
      <c r="AY19" s="647"/>
      <c r="AZ19" s="647"/>
      <c r="BA19" s="647"/>
      <c r="BB19" s="647"/>
      <c r="BC19" s="647"/>
      <c r="BD19" s="647"/>
      <c r="BE19" s="647"/>
      <c r="BF19" s="647"/>
      <c r="BG19" s="647"/>
      <c r="BH19" s="647"/>
      <c r="BI19" s="647"/>
      <c r="BJ19" s="647"/>
      <c r="BK19" s="648"/>
    </row>
    <row r="20" spans="2:63" s="16" customFormat="1" ht="24.6" customHeight="1">
      <c r="B20" s="555"/>
      <c r="C20" s="520"/>
      <c r="D20" s="519"/>
      <c r="E20" s="520"/>
      <c r="F20" s="512"/>
      <c r="G20" s="513"/>
      <c r="H20" s="513"/>
      <c r="I20" s="513"/>
      <c r="J20" s="513"/>
      <c r="K20" s="513"/>
      <c r="L20" s="513"/>
      <c r="M20" s="513"/>
      <c r="N20" s="513"/>
      <c r="O20" s="514"/>
      <c r="P20" s="517"/>
      <c r="Q20" s="518"/>
      <c r="R20" s="541"/>
      <c r="S20" s="542"/>
      <c r="T20" s="185"/>
      <c r="U20" s="541"/>
      <c r="V20" s="604"/>
      <c r="W20" s="604"/>
      <c r="X20" s="542"/>
      <c r="Y20" s="497">
        <f t="shared" si="0"/>
        <v>0</v>
      </c>
      <c r="Z20" s="498"/>
      <c r="AA20" s="498"/>
      <c r="AB20" s="498"/>
      <c r="AC20" s="498"/>
      <c r="AD20" s="499"/>
      <c r="AE20" s="646"/>
      <c r="AF20" s="647"/>
      <c r="AG20" s="647"/>
      <c r="AH20" s="647"/>
      <c r="AI20" s="647"/>
      <c r="AJ20" s="647"/>
      <c r="AK20" s="647"/>
      <c r="AL20" s="647"/>
      <c r="AM20" s="647"/>
      <c r="AN20" s="647"/>
      <c r="AO20" s="647"/>
      <c r="AP20" s="647"/>
      <c r="AQ20" s="647"/>
      <c r="AR20" s="647"/>
      <c r="AS20" s="647"/>
      <c r="AT20" s="647"/>
      <c r="AU20" s="647"/>
      <c r="AV20" s="647"/>
      <c r="AW20" s="647"/>
      <c r="AX20" s="647"/>
      <c r="AY20" s="647"/>
      <c r="AZ20" s="647"/>
      <c r="BA20" s="647"/>
      <c r="BB20" s="647"/>
      <c r="BC20" s="647"/>
      <c r="BD20" s="647"/>
      <c r="BE20" s="647"/>
      <c r="BF20" s="647"/>
      <c r="BG20" s="647"/>
      <c r="BH20" s="647"/>
      <c r="BI20" s="647"/>
      <c r="BJ20" s="647"/>
      <c r="BK20" s="648"/>
    </row>
    <row r="21" spans="2:63" s="16" customFormat="1" ht="24.6" customHeight="1">
      <c r="B21" s="555"/>
      <c r="C21" s="520"/>
      <c r="D21" s="519"/>
      <c r="E21" s="520"/>
      <c r="F21" s="512"/>
      <c r="G21" s="513"/>
      <c r="H21" s="513"/>
      <c r="I21" s="513"/>
      <c r="J21" s="513"/>
      <c r="K21" s="513"/>
      <c r="L21" s="513"/>
      <c r="M21" s="513"/>
      <c r="N21" s="513"/>
      <c r="O21" s="514"/>
      <c r="P21" s="517"/>
      <c r="Q21" s="518"/>
      <c r="R21" s="541"/>
      <c r="S21" s="542"/>
      <c r="T21" s="185"/>
      <c r="U21" s="541"/>
      <c r="V21" s="604"/>
      <c r="W21" s="604"/>
      <c r="X21" s="542"/>
      <c r="Y21" s="497">
        <f t="shared" si="0"/>
        <v>0</v>
      </c>
      <c r="Z21" s="498"/>
      <c r="AA21" s="498"/>
      <c r="AB21" s="498"/>
      <c r="AC21" s="498"/>
      <c r="AD21" s="499"/>
      <c r="AE21" s="646"/>
      <c r="AF21" s="647"/>
      <c r="AG21" s="647"/>
      <c r="AH21" s="647"/>
      <c r="AI21" s="647"/>
      <c r="AJ21" s="647"/>
      <c r="AK21" s="647"/>
      <c r="AL21" s="647"/>
      <c r="AM21" s="647"/>
      <c r="AN21" s="647"/>
      <c r="AO21" s="647"/>
      <c r="AP21" s="647"/>
      <c r="AQ21" s="647"/>
      <c r="AR21" s="647"/>
      <c r="AS21" s="647"/>
      <c r="AT21" s="647"/>
      <c r="AU21" s="647"/>
      <c r="AV21" s="647"/>
      <c r="AW21" s="647"/>
      <c r="AX21" s="647"/>
      <c r="AY21" s="647"/>
      <c r="AZ21" s="647"/>
      <c r="BA21" s="647"/>
      <c r="BB21" s="647"/>
      <c r="BC21" s="647"/>
      <c r="BD21" s="647"/>
      <c r="BE21" s="647"/>
      <c r="BF21" s="647"/>
      <c r="BG21" s="647"/>
      <c r="BH21" s="647"/>
      <c r="BI21" s="647"/>
      <c r="BJ21" s="647"/>
      <c r="BK21" s="648"/>
    </row>
    <row r="22" spans="2:63" s="16" customFormat="1" ht="24.6" customHeight="1">
      <c r="B22" s="555"/>
      <c r="C22" s="520"/>
      <c r="D22" s="519"/>
      <c r="E22" s="520"/>
      <c r="F22" s="512"/>
      <c r="G22" s="513"/>
      <c r="H22" s="513"/>
      <c r="I22" s="513"/>
      <c r="J22" s="513"/>
      <c r="K22" s="513"/>
      <c r="L22" s="513"/>
      <c r="M22" s="513"/>
      <c r="N22" s="513"/>
      <c r="O22" s="514"/>
      <c r="P22" s="517"/>
      <c r="Q22" s="518"/>
      <c r="R22" s="541"/>
      <c r="S22" s="542"/>
      <c r="T22" s="185"/>
      <c r="U22" s="541"/>
      <c r="V22" s="604"/>
      <c r="W22" s="604"/>
      <c r="X22" s="542"/>
      <c r="Y22" s="497">
        <f t="shared" si="0"/>
        <v>0</v>
      </c>
      <c r="Z22" s="498"/>
      <c r="AA22" s="498"/>
      <c r="AB22" s="498"/>
      <c r="AC22" s="498"/>
      <c r="AD22" s="499"/>
      <c r="AE22" s="646"/>
      <c r="AF22" s="647"/>
      <c r="AG22" s="647"/>
      <c r="AH22" s="647"/>
      <c r="AI22" s="647"/>
      <c r="AJ22" s="647"/>
      <c r="AK22" s="647"/>
      <c r="AL22" s="647"/>
      <c r="AM22" s="647"/>
      <c r="AN22" s="647"/>
      <c r="AO22" s="647"/>
      <c r="AP22" s="647"/>
      <c r="AQ22" s="647"/>
      <c r="AR22" s="647"/>
      <c r="AS22" s="647"/>
      <c r="AT22" s="647"/>
      <c r="AU22" s="647"/>
      <c r="AV22" s="647"/>
      <c r="AW22" s="647"/>
      <c r="AX22" s="647"/>
      <c r="AY22" s="647"/>
      <c r="AZ22" s="647"/>
      <c r="BA22" s="647"/>
      <c r="BB22" s="647"/>
      <c r="BC22" s="647"/>
      <c r="BD22" s="647"/>
      <c r="BE22" s="647"/>
      <c r="BF22" s="647"/>
      <c r="BG22" s="647"/>
      <c r="BH22" s="647"/>
      <c r="BI22" s="647"/>
      <c r="BJ22" s="647"/>
      <c r="BK22" s="648"/>
    </row>
    <row r="23" spans="2:63" s="16" customFormat="1" ht="24.6" customHeight="1">
      <c r="B23" s="555"/>
      <c r="C23" s="520"/>
      <c r="D23" s="519"/>
      <c r="E23" s="520"/>
      <c r="F23" s="512"/>
      <c r="G23" s="513"/>
      <c r="H23" s="513"/>
      <c r="I23" s="513"/>
      <c r="J23" s="513"/>
      <c r="K23" s="513"/>
      <c r="L23" s="513"/>
      <c r="M23" s="513"/>
      <c r="N23" s="513"/>
      <c r="O23" s="514"/>
      <c r="P23" s="517"/>
      <c r="Q23" s="518"/>
      <c r="R23" s="541"/>
      <c r="S23" s="542"/>
      <c r="T23" s="185"/>
      <c r="U23" s="541"/>
      <c r="V23" s="604"/>
      <c r="W23" s="604"/>
      <c r="X23" s="542"/>
      <c r="Y23" s="497">
        <f t="shared" si="0"/>
        <v>0</v>
      </c>
      <c r="Z23" s="498"/>
      <c r="AA23" s="498"/>
      <c r="AB23" s="498"/>
      <c r="AC23" s="498"/>
      <c r="AD23" s="499"/>
      <c r="AE23" s="646"/>
      <c r="AF23" s="647"/>
      <c r="AG23" s="647"/>
      <c r="AH23" s="647"/>
      <c r="AI23" s="647"/>
      <c r="AJ23" s="647"/>
      <c r="AK23" s="647"/>
      <c r="AL23" s="647"/>
      <c r="AM23" s="647"/>
      <c r="AN23" s="647"/>
      <c r="AO23" s="647"/>
      <c r="AP23" s="647"/>
      <c r="AQ23" s="647"/>
      <c r="AR23" s="647"/>
      <c r="AS23" s="647"/>
      <c r="AT23" s="647"/>
      <c r="AU23" s="647"/>
      <c r="AV23" s="647"/>
      <c r="AW23" s="647"/>
      <c r="AX23" s="647"/>
      <c r="AY23" s="647"/>
      <c r="AZ23" s="647"/>
      <c r="BA23" s="647"/>
      <c r="BB23" s="647"/>
      <c r="BC23" s="647"/>
      <c r="BD23" s="647"/>
      <c r="BE23" s="647"/>
      <c r="BF23" s="647"/>
      <c r="BG23" s="647"/>
      <c r="BH23" s="647"/>
      <c r="BI23" s="647"/>
      <c r="BJ23" s="647"/>
      <c r="BK23" s="648"/>
    </row>
    <row r="24" spans="2:63" s="16" customFormat="1" ht="24.6" customHeight="1">
      <c r="B24" s="555"/>
      <c r="C24" s="520"/>
      <c r="D24" s="519"/>
      <c r="E24" s="520"/>
      <c r="F24" s="512"/>
      <c r="G24" s="513"/>
      <c r="H24" s="513"/>
      <c r="I24" s="513"/>
      <c r="J24" s="513"/>
      <c r="K24" s="513"/>
      <c r="L24" s="513"/>
      <c r="M24" s="513"/>
      <c r="N24" s="513"/>
      <c r="O24" s="514"/>
      <c r="P24" s="517"/>
      <c r="Q24" s="518"/>
      <c r="R24" s="541"/>
      <c r="S24" s="542"/>
      <c r="T24" s="185"/>
      <c r="U24" s="541"/>
      <c r="V24" s="604"/>
      <c r="W24" s="604"/>
      <c r="X24" s="542"/>
      <c r="Y24" s="497">
        <f t="shared" si="0"/>
        <v>0</v>
      </c>
      <c r="Z24" s="498"/>
      <c r="AA24" s="498"/>
      <c r="AB24" s="498"/>
      <c r="AC24" s="498"/>
      <c r="AD24" s="499"/>
      <c r="AE24" s="646"/>
      <c r="AF24" s="647"/>
      <c r="AG24" s="647"/>
      <c r="AH24" s="647"/>
      <c r="AI24" s="647"/>
      <c r="AJ24" s="647"/>
      <c r="AK24" s="647"/>
      <c r="AL24" s="647"/>
      <c r="AM24" s="647"/>
      <c r="AN24" s="647"/>
      <c r="AO24" s="647"/>
      <c r="AP24" s="647"/>
      <c r="AQ24" s="647"/>
      <c r="AR24" s="647"/>
      <c r="AS24" s="647"/>
      <c r="AT24" s="647"/>
      <c r="AU24" s="647"/>
      <c r="AV24" s="647"/>
      <c r="AW24" s="647"/>
      <c r="AX24" s="647"/>
      <c r="AY24" s="647"/>
      <c r="AZ24" s="647"/>
      <c r="BA24" s="647"/>
      <c r="BB24" s="647"/>
      <c r="BC24" s="647"/>
      <c r="BD24" s="647"/>
      <c r="BE24" s="647"/>
      <c r="BF24" s="647"/>
      <c r="BG24" s="647"/>
      <c r="BH24" s="647"/>
      <c r="BI24" s="647"/>
      <c r="BJ24" s="647"/>
      <c r="BK24" s="648"/>
    </row>
    <row r="25" spans="2:63" s="16" customFormat="1" ht="20.45" customHeight="1">
      <c r="B25" s="11" t="s">
        <v>119</v>
      </c>
      <c r="C25" s="12"/>
      <c r="D25" s="12"/>
      <c r="E25" s="12"/>
      <c r="F25" s="1"/>
      <c r="G25" s="597">
        <f>SUMIF(P15:Q24,10,Y15:AD24)</f>
        <v>0</v>
      </c>
      <c r="H25" s="597"/>
      <c r="I25" s="597"/>
      <c r="J25" s="597"/>
      <c r="K25" s="597"/>
      <c r="L25" s="603"/>
      <c r="M25" s="196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8"/>
      <c r="AE25" s="646"/>
      <c r="AF25" s="647"/>
      <c r="AG25" s="647"/>
      <c r="AH25" s="647"/>
      <c r="AI25" s="647"/>
      <c r="AJ25" s="647"/>
      <c r="AK25" s="647"/>
      <c r="AL25" s="647"/>
      <c r="AM25" s="647"/>
      <c r="AN25" s="647"/>
      <c r="AO25" s="647"/>
      <c r="AP25" s="647"/>
      <c r="AQ25" s="647"/>
      <c r="AR25" s="647"/>
      <c r="AS25" s="647"/>
      <c r="AT25" s="647"/>
      <c r="AU25" s="647"/>
      <c r="AV25" s="647"/>
      <c r="AW25" s="647"/>
      <c r="AX25" s="647"/>
      <c r="AY25" s="647"/>
      <c r="AZ25" s="647"/>
      <c r="BA25" s="647"/>
      <c r="BB25" s="647"/>
      <c r="BC25" s="647"/>
      <c r="BD25" s="647"/>
      <c r="BE25" s="647"/>
      <c r="BF25" s="647"/>
      <c r="BG25" s="647"/>
      <c r="BH25" s="647"/>
      <c r="BI25" s="647"/>
      <c r="BJ25" s="647"/>
      <c r="BK25" s="648"/>
    </row>
    <row r="26" spans="2:63" s="16" customFormat="1" ht="20.45" customHeight="1">
      <c r="B26" s="11" t="s">
        <v>120</v>
      </c>
      <c r="C26" s="12"/>
      <c r="D26" s="12"/>
      <c r="E26" s="12"/>
      <c r="F26" s="1"/>
      <c r="G26" s="597">
        <f>SUMIF(P15:Q24,8,Y15:AD24)</f>
        <v>0</v>
      </c>
      <c r="H26" s="597"/>
      <c r="I26" s="597"/>
      <c r="J26" s="597"/>
      <c r="K26" s="597"/>
      <c r="L26" s="603"/>
      <c r="M26" s="199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1"/>
      <c r="AE26" s="646"/>
      <c r="AF26" s="647"/>
      <c r="AG26" s="647"/>
      <c r="AH26" s="647"/>
      <c r="AI26" s="647"/>
      <c r="AJ26" s="647"/>
      <c r="AK26" s="647"/>
      <c r="AL26" s="647"/>
      <c r="AM26" s="647"/>
      <c r="AN26" s="647"/>
      <c r="AO26" s="647"/>
      <c r="AP26" s="647"/>
      <c r="AQ26" s="647"/>
      <c r="AR26" s="647"/>
      <c r="AS26" s="647"/>
      <c r="AT26" s="647"/>
      <c r="AU26" s="647"/>
      <c r="AV26" s="647"/>
      <c r="AW26" s="647"/>
      <c r="AX26" s="647"/>
      <c r="AY26" s="647"/>
      <c r="AZ26" s="647"/>
      <c r="BA26" s="647"/>
      <c r="BB26" s="647"/>
      <c r="BC26" s="647"/>
      <c r="BD26" s="647"/>
      <c r="BE26" s="647"/>
      <c r="BF26" s="647"/>
      <c r="BG26" s="647"/>
      <c r="BH26" s="647"/>
      <c r="BI26" s="647"/>
      <c r="BJ26" s="647"/>
      <c r="BK26" s="648"/>
    </row>
    <row r="27" spans="2:63" s="16" customFormat="1" ht="20.45" customHeight="1">
      <c r="B27" s="11" t="s">
        <v>121</v>
      </c>
      <c r="C27" s="12"/>
      <c r="D27" s="12"/>
      <c r="E27" s="12"/>
      <c r="F27" s="1"/>
      <c r="G27" s="597">
        <f>SUMIF(P15:Q24,"0",Y15:AD24)</f>
        <v>0</v>
      </c>
      <c r="H27" s="597"/>
      <c r="I27" s="597"/>
      <c r="J27" s="597"/>
      <c r="K27" s="597"/>
      <c r="L27" s="603"/>
      <c r="M27" s="199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1"/>
      <c r="AE27" s="646"/>
      <c r="AF27" s="647"/>
      <c r="AG27" s="647"/>
      <c r="AH27" s="647"/>
      <c r="AI27" s="647"/>
      <c r="AJ27" s="647"/>
      <c r="AK27" s="647"/>
      <c r="AL27" s="647"/>
      <c r="AM27" s="647"/>
      <c r="AN27" s="647"/>
      <c r="AO27" s="647"/>
      <c r="AP27" s="647"/>
      <c r="AQ27" s="647"/>
      <c r="AR27" s="647"/>
      <c r="AS27" s="647"/>
      <c r="AT27" s="647"/>
      <c r="AU27" s="647"/>
      <c r="AV27" s="647"/>
      <c r="AW27" s="647"/>
      <c r="AX27" s="647"/>
      <c r="AY27" s="647"/>
      <c r="AZ27" s="647"/>
      <c r="BA27" s="647"/>
      <c r="BB27" s="647"/>
      <c r="BC27" s="647"/>
      <c r="BD27" s="647"/>
      <c r="BE27" s="647"/>
      <c r="BF27" s="647"/>
      <c r="BG27" s="647"/>
      <c r="BH27" s="647"/>
      <c r="BI27" s="647"/>
      <c r="BJ27" s="647"/>
      <c r="BK27" s="648"/>
    </row>
    <row r="28" spans="2:63" s="16" customFormat="1" ht="20.45" customHeight="1" thickBot="1">
      <c r="B28" s="53" t="s">
        <v>122</v>
      </c>
      <c r="C28" s="54"/>
      <c r="D28" s="54"/>
      <c r="E28" s="54"/>
      <c r="F28" s="55"/>
      <c r="G28" s="392">
        <f>SUM(G25:L27)</f>
        <v>0</v>
      </c>
      <c r="H28" s="392"/>
      <c r="I28" s="392"/>
      <c r="J28" s="392"/>
      <c r="K28" s="392"/>
      <c r="L28" s="579"/>
      <c r="M28" s="202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4"/>
      <c r="AE28" s="646"/>
      <c r="AF28" s="647"/>
      <c r="AG28" s="647"/>
      <c r="AH28" s="647"/>
      <c r="AI28" s="647"/>
      <c r="AJ28" s="647"/>
      <c r="AK28" s="647"/>
      <c r="AL28" s="647"/>
      <c r="AM28" s="647"/>
      <c r="AN28" s="647"/>
      <c r="AO28" s="647"/>
      <c r="AP28" s="647"/>
      <c r="AQ28" s="647"/>
      <c r="AR28" s="647"/>
      <c r="AS28" s="647"/>
      <c r="AT28" s="647"/>
      <c r="AU28" s="647"/>
      <c r="AV28" s="647"/>
      <c r="AW28" s="647"/>
      <c r="AX28" s="647"/>
      <c r="AY28" s="647"/>
      <c r="AZ28" s="647"/>
      <c r="BA28" s="647"/>
      <c r="BB28" s="647"/>
      <c r="BC28" s="647"/>
      <c r="BD28" s="647"/>
      <c r="BE28" s="647"/>
      <c r="BF28" s="647"/>
      <c r="BG28" s="647"/>
      <c r="BH28" s="647"/>
      <c r="BI28" s="647"/>
      <c r="BJ28" s="647"/>
      <c r="BK28" s="648"/>
    </row>
    <row r="29" spans="2:63" s="16" customFormat="1" ht="12.95" customHeight="1">
      <c r="B29" s="59"/>
      <c r="C29" s="60"/>
      <c r="D29" s="60"/>
      <c r="E29" s="60"/>
      <c r="F29" s="60"/>
      <c r="G29" s="60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0"/>
      <c r="AA29" s="60"/>
      <c r="AB29" s="60"/>
      <c r="AC29" s="60"/>
      <c r="AD29" s="62"/>
      <c r="AE29" s="647"/>
      <c r="AF29" s="647"/>
      <c r="AG29" s="647"/>
      <c r="AH29" s="647"/>
      <c r="AI29" s="647"/>
      <c r="AJ29" s="647"/>
      <c r="AK29" s="647"/>
      <c r="AL29" s="647"/>
      <c r="AM29" s="647"/>
      <c r="AN29" s="647"/>
      <c r="AO29" s="647"/>
      <c r="AP29" s="647"/>
      <c r="AQ29" s="647"/>
      <c r="AR29" s="647"/>
      <c r="AS29" s="647"/>
      <c r="AT29" s="647"/>
      <c r="AU29" s="647"/>
      <c r="AV29" s="647"/>
      <c r="AW29" s="647"/>
      <c r="AX29" s="647"/>
      <c r="AY29" s="647"/>
      <c r="AZ29" s="647"/>
      <c r="BA29" s="647"/>
      <c r="BB29" s="647"/>
      <c r="BC29" s="647"/>
      <c r="BD29" s="647"/>
      <c r="BE29" s="647"/>
      <c r="BF29" s="647"/>
      <c r="BG29" s="647"/>
      <c r="BH29" s="647"/>
      <c r="BI29" s="647"/>
      <c r="BJ29" s="647"/>
      <c r="BK29" s="648"/>
    </row>
    <row r="30" spans="2:63" s="16" customFormat="1" ht="9.9499999999999993" customHeight="1">
      <c r="B30" s="63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647"/>
      <c r="AF30" s="647"/>
      <c r="AG30" s="647"/>
      <c r="AH30" s="647"/>
      <c r="AI30" s="647"/>
      <c r="AJ30" s="647"/>
      <c r="AK30" s="647"/>
      <c r="AL30" s="647"/>
      <c r="AM30" s="647"/>
      <c r="AN30" s="647"/>
      <c r="AO30" s="647"/>
      <c r="AP30" s="647"/>
      <c r="AQ30" s="647"/>
      <c r="AR30" s="647"/>
      <c r="AS30" s="647"/>
      <c r="AT30" s="647"/>
      <c r="AU30" s="647"/>
      <c r="AV30" s="647"/>
      <c r="AW30" s="647"/>
      <c r="AX30" s="647"/>
      <c r="AY30" s="647"/>
      <c r="AZ30" s="647"/>
      <c r="BA30" s="647"/>
      <c r="BB30" s="647"/>
      <c r="BC30" s="647"/>
      <c r="BD30" s="647"/>
      <c r="BE30" s="647"/>
      <c r="BF30" s="647"/>
      <c r="BG30" s="647"/>
      <c r="BH30" s="647"/>
      <c r="BI30" s="647"/>
      <c r="BJ30" s="647"/>
      <c r="BK30" s="648"/>
    </row>
    <row r="31" spans="2:63" s="16" customFormat="1" ht="9.9499999999999993" customHeight="1">
      <c r="B31" s="63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647"/>
      <c r="AF31" s="647"/>
      <c r="AG31" s="647"/>
      <c r="AH31" s="647"/>
      <c r="AI31" s="647"/>
      <c r="AJ31" s="647"/>
      <c r="AK31" s="647"/>
      <c r="AL31" s="647"/>
      <c r="AM31" s="647"/>
      <c r="AN31" s="647"/>
      <c r="AO31" s="647"/>
      <c r="AP31" s="647"/>
      <c r="AQ31" s="647"/>
      <c r="AR31" s="647"/>
      <c r="AS31" s="647"/>
      <c r="AT31" s="647"/>
      <c r="AU31" s="647"/>
      <c r="AV31" s="647"/>
      <c r="AW31" s="647"/>
      <c r="AX31" s="647"/>
      <c r="AY31" s="647"/>
      <c r="AZ31" s="647"/>
      <c r="BA31" s="647"/>
      <c r="BB31" s="647"/>
      <c r="BC31" s="647"/>
      <c r="BD31" s="647"/>
      <c r="BE31" s="647"/>
      <c r="BF31" s="647"/>
      <c r="BG31" s="647"/>
      <c r="BH31" s="647"/>
      <c r="BI31" s="647"/>
      <c r="BJ31" s="647"/>
      <c r="BK31" s="648"/>
    </row>
    <row r="32" spans="2:63" s="16" customFormat="1" ht="9.9499999999999993" customHeight="1">
      <c r="B32" s="63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647"/>
      <c r="AF32" s="647"/>
      <c r="AG32" s="647"/>
      <c r="AH32" s="647"/>
      <c r="AI32" s="647"/>
      <c r="AJ32" s="647"/>
      <c r="AK32" s="647"/>
      <c r="AL32" s="647"/>
      <c r="AM32" s="647"/>
      <c r="AN32" s="647"/>
      <c r="AO32" s="647"/>
      <c r="AP32" s="647"/>
      <c r="AQ32" s="647"/>
      <c r="AR32" s="647"/>
      <c r="AS32" s="647"/>
      <c r="AT32" s="647"/>
      <c r="AU32" s="647"/>
      <c r="AV32" s="647"/>
      <c r="AW32" s="647"/>
      <c r="AX32" s="647"/>
      <c r="AY32" s="647"/>
      <c r="AZ32" s="647"/>
      <c r="BA32" s="647"/>
      <c r="BB32" s="647"/>
      <c r="BC32" s="647"/>
      <c r="BD32" s="647"/>
      <c r="BE32" s="647"/>
      <c r="BF32" s="647"/>
      <c r="BG32" s="647"/>
      <c r="BH32" s="647"/>
      <c r="BI32" s="647"/>
      <c r="BJ32" s="647"/>
      <c r="BK32" s="648"/>
    </row>
    <row r="33" spans="2:76" s="66" customFormat="1" ht="9.9499999999999993" customHeight="1">
      <c r="B33" s="64"/>
      <c r="C33" s="43"/>
      <c r="D33" s="43"/>
      <c r="E33" s="43"/>
      <c r="F33" s="43"/>
      <c r="G33" s="43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/>
      <c r="AT33" s="649"/>
      <c r="AU33" s="649"/>
      <c r="AV33" s="649"/>
      <c r="AW33" s="649"/>
      <c r="AX33" s="649"/>
      <c r="AY33" s="649"/>
      <c r="AZ33" s="649"/>
      <c r="BA33" s="649"/>
      <c r="BB33" s="649"/>
      <c r="BC33" s="649"/>
      <c r="BD33" s="649"/>
      <c r="BE33" s="649"/>
      <c r="BF33" s="649"/>
      <c r="BG33" s="649"/>
      <c r="BH33" s="649"/>
      <c r="BI33" s="649"/>
      <c r="BJ33" s="649"/>
      <c r="BK33" s="650"/>
      <c r="BX33" s="67"/>
    </row>
    <row r="34" spans="2:76" s="16" customFormat="1" ht="15.6" customHeight="1">
      <c r="O34" s="17"/>
      <c r="R34" s="394" t="s">
        <v>106</v>
      </c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BB34" s="18"/>
      <c r="BC34" s="18"/>
      <c r="BD34" s="18"/>
      <c r="BE34" s="235"/>
      <c r="BF34" s="235"/>
      <c r="BG34" s="235" t="s">
        <v>79</v>
      </c>
      <c r="BH34" s="235"/>
      <c r="BI34" s="235"/>
      <c r="BJ34" s="235"/>
      <c r="BK34" s="235"/>
    </row>
    <row r="35" spans="2:76" s="16" customFormat="1" ht="15" customHeight="1" thickBot="1">
      <c r="O35" s="17"/>
      <c r="Q35" s="19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19"/>
      <c r="AW35" s="651" t="s">
        <v>127</v>
      </c>
      <c r="AX35" s="651"/>
      <c r="AY35" s="651"/>
      <c r="AZ35" s="651"/>
      <c r="BA35" s="651"/>
      <c r="BB35" s="396">
        <f>'1頁'!$BB$3</f>
        <v>0</v>
      </c>
      <c r="BC35" s="396"/>
      <c r="BD35" s="396"/>
      <c r="BE35" s="396"/>
      <c r="BF35" s="396"/>
      <c r="BG35" s="396"/>
      <c r="BH35" s="396"/>
      <c r="BI35" s="396"/>
      <c r="BJ35" s="396"/>
      <c r="BK35" s="396"/>
    </row>
    <row r="36" spans="2:76" s="16" customFormat="1" ht="5.45" customHeight="1" thickTop="1" thickBot="1">
      <c r="AV36" s="20"/>
      <c r="AW36" s="20"/>
      <c r="AX36" s="20"/>
      <c r="AY36" s="20"/>
      <c r="AZ36" s="20"/>
      <c r="BA36" s="20"/>
      <c r="BB36" s="21"/>
      <c r="BC36" s="21"/>
      <c r="BD36" s="21"/>
      <c r="BE36" s="21"/>
      <c r="BF36" s="21"/>
      <c r="BG36" s="21"/>
      <c r="BH36" s="21"/>
      <c r="BI36" s="21"/>
      <c r="BJ36" s="21"/>
      <c r="BK36" s="21"/>
    </row>
    <row r="37" spans="2:76" s="16" customFormat="1" ht="3" customHeight="1"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4"/>
      <c r="P37" s="24"/>
      <c r="Q37" s="25"/>
      <c r="R37" s="26"/>
      <c r="S37" s="27"/>
      <c r="T37" s="27"/>
      <c r="U37" s="27"/>
      <c r="V37" s="27"/>
      <c r="W37" s="27"/>
      <c r="X37" s="27"/>
      <c r="Y37" s="28"/>
      <c r="Z37" s="26"/>
      <c r="AA37" s="27"/>
      <c r="AB37" s="28"/>
      <c r="AC37" s="26"/>
      <c r="AD37" s="27"/>
      <c r="AE37" s="27"/>
      <c r="AF37" s="27"/>
      <c r="AG37" s="27"/>
      <c r="AH37" s="27"/>
      <c r="AI37" s="27"/>
      <c r="AJ37" s="28"/>
      <c r="AK37" s="237" t="s">
        <v>11</v>
      </c>
      <c r="AL37" s="397"/>
      <c r="AM37" s="397"/>
      <c r="AN37" s="397"/>
      <c r="AO37" s="397"/>
      <c r="AP37" s="397"/>
      <c r="AQ37" s="397"/>
      <c r="AR37" s="29"/>
      <c r="AS37" s="5"/>
      <c r="AT37" s="5"/>
      <c r="AU37" s="3"/>
      <c r="AV37" s="5"/>
      <c r="AW37" s="5"/>
      <c r="AX37" s="5"/>
      <c r="AY37" s="5"/>
      <c r="AZ37" s="5"/>
      <c r="BA37" s="4"/>
      <c r="BB37" s="4"/>
      <c r="BC37" s="5"/>
      <c r="BD37" s="5"/>
      <c r="BE37" s="5"/>
      <c r="BF37" s="5"/>
      <c r="BG37" s="5"/>
      <c r="BH37" s="5"/>
      <c r="BI37" s="5"/>
      <c r="BJ37" s="5"/>
      <c r="BK37" s="9"/>
    </row>
    <row r="38" spans="2:76" s="16" customFormat="1" ht="20.100000000000001" customHeight="1">
      <c r="B38" s="30"/>
      <c r="C38" s="148"/>
      <c r="D38" s="148" t="s">
        <v>12</v>
      </c>
      <c r="Q38" s="31"/>
      <c r="R38" s="240" t="s">
        <v>9</v>
      </c>
      <c r="S38" s="241"/>
      <c r="T38" s="399">
        <f>'1頁'!$T$6</f>
        <v>0</v>
      </c>
      <c r="U38" s="399"/>
      <c r="V38" s="399"/>
      <c r="W38" s="399"/>
      <c r="X38" s="399"/>
      <c r="Y38" s="400"/>
      <c r="Z38" s="296" t="s">
        <v>15</v>
      </c>
      <c r="AA38" s="297"/>
      <c r="AB38" s="437"/>
      <c r="AC38" s="626">
        <f>'1頁'!$AC$6</f>
        <v>0</v>
      </c>
      <c r="AD38" s="403"/>
      <c r="AE38" s="403"/>
      <c r="AF38" s="403"/>
      <c r="AG38" s="403"/>
      <c r="AH38" s="403"/>
      <c r="AI38" s="403"/>
      <c r="AJ38" s="627"/>
      <c r="AK38" s="398"/>
      <c r="AL38" s="398"/>
      <c r="AM38" s="398"/>
      <c r="AN38" s="398"/>
      <c r="AO38" s="398"/>
      <c r="AP38" s="398"/>
      <c r="AQ38" s="398"/>
      <c r="AR38" s="10"/>
      <c r="AS38" s="189" t="str">
        <f>'1頁'!$AS$6</f>
        <v>T</v>
      </c>
      <c r="AT38" s="189">
        <f>'1頁'!$AT$6</f>
        <v>0</v>
      </c>
      <c r="AU38" s="190" t="s">
        <v>110</v>
      </c>
      <c r="AV38" s="403">
        <f>'1頁'!$AV$6</f>
        <v>0</v>
      </c>
      <c r="AW38" s="403"/>
      <c r="AX38" s="403"/>
      <c r="AY38" s="403"/>
      <c r="AZ38" s="403"/>
      <c r="BA38" s="247" t="s">
        <v>63</v>
      </c>
      <c r="BB38" s="247"/>
      <c r="BC38" s="403">
        <f>'1頁'!$BC$6</f>
        <v>0</v>
      </c>
      <c r="BD38" s="403"/>
      <c r="BE38" s="403"/>
      <c r="BF38" s="403"/>
      <c r="BG38" s="191" t="s">
        <v>63</v>
      </c>
      <c r="BH38" s="403">
        <f>'1頁'!$BH$6</f>
        <v>0</v>
      </c>
      <c r="BI38" s="403"/>
      <c r="BJ38" s="403"/>
      <c r="BK38" s="404"/>
    </row>
    <row r="39" spans="2:76" s="16" customFormat="1" ht="20.100000000000001" customHeight="1">
      <c r="B39" s="30"/>
      <c r="D39" s="405" t="str">
        <f>'1頁'!$D$7</f>
        <v>a</v>
      </c>
      <c r="E39" s="405"/>
      <c r="F39" s="405"/>
      <c r="G39" s="405"/>
      <c r="H39" s="405"/>
      <c r="I39" s="405"/>
      <c r="J39" s="405"/>
      <c r="K39" s="405"/>
      <c r="L39" s="405"/>
      <c r="N39" s="8" t="s">
        <v>10</v>
      </c>
      <c r="O39" s="32"/>
      <c r="P39" s="32"/>
      <c r="Q39" s="31"/>
      <c r="R39" s="240" t="s">
        <v>13</v>
      </c>
      <c r="S39" s="241"/>
      <c r="T39" s="406">
        <f>'1頁'!$T$7</f>
        <v>0</v>
      </c>
      <c r="U39" s="406"/>
      <c r="V39" s="406"/>
      <c r="W39" s="406"/>
      <c r="X39" s="406"/>
      <c r="Y39" s="406"/>
      <c r="Z39" s="406"/>
      <c r="AA39" s="406"/>
      <c r="AB39" s="406"/>
      <c r="AC39" s="406"/>
      <c r="AD39" s="406"/>
      <c r="AE39" s="406"/>
      <c r="AF39" s="406"/>
      <c r="AG39" s="33"/>
      <c r="AH39" s="33"/>
      <c r="AI39" s="33"/>
      <c r="AJ39" s="34"/>
      <c r="AK39" s="251" t="s">
        <v>16</v>
      </c>
      <c r="AL39" s="252"/>
      <c r="AM39" s="407">
        <f>'1頁'!$AM$7</f>
        <v>0</v>
      </c>
      <c r="AN39" s="408"/>
      <c r="AO39" s="408"/>
      <c r="AP39" s="408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8"/>
      <c r="BI39" s="408"/>
      <c r="BJ39" s="408"/>
      <c r="BK39" s="409"/>
    </row>
    <row r="40" spans="2:76" s="16" customFormat="1" ht="11.1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240"/>
      <c r="S40" s="241"/>
      <c r="T40" s="406"/>
      <c r="U40" s="406"/>
      <c r="V40" s="406"/>
      <c r="W40" s="406"/>
      <c r="X40" s="406"/>
      <c r="Y40" s="406"/>
      <c r="Z40" s="406"/>
      <c r="AA40" s="406"/>
      <c r="AB40" s="406"/>
      <c r="AC40" s="406"/>
      <c r="AD40" s="406"/>
      <c r="AE40" s="406"/>
      <c r="AF40" s="406"/>
      <c r="AJ40" s="39"/>
      <c r="AK40" s="256" t="s">
        <v>18</v>
      </c>
      <c r="AL40" s="257"/>
      <c r="AM40" s="251" t="s">
        <v>70</v>
      </c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52"/>
      <c r="BC40" s="251" t="s">
        <v>71</v>
      </c>
      <c r="BD40" s="261"/>
      <c r="BE40" s="261"/>
      <c r="BF40" s="261"/>
      <c r="BG40" s="261"/>
      <c r="BH40" s="261"/>
      <c r="BI40" s="261"/>
      <c r="BJ40" s="261"/>
      <c r="BK40" s="262"/>
    </row>
    <row r="41" spans="2:76" s="16" customFormat="1" ht="20.100000000000001" customHeight="1">
      <c r="B41" s="490"/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2"/>
      <c r="R41" s="266" t="s">
        <v>8</v>
      </c>
      <c r="S41" s="241"/>
      <c r="T41" s="410">
        <f>'1頁'!$T$9</f>
        <v>0</v>
      </c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J41" s="39"/>
      <c r="AK41" s="240"/>
      <c r="AL41" s="258"/>
      <c r="AM41" s="411">
        <f>'1頁'!$AM$9</f>
        <v>0</v>
      </c>
      <c r="AN41" s="412"/>
      <c r="AO41" s="412"/>
      <c r="AP41" s="412"/>
      <c r="AQ41" s="412"/>
      <c r="AR41" s="413" t="str">
        <f>'1頁'!$AR$9</f>
        <v>銀行</v>
      </c>
      <c r="AS41" s="413"/>
      <c r="AT41" s="412">
        <f>'1頁'!$AT$9</f>
        <v>0</v>
      </c>
      <c r="AU41" s="412"/>
      <c r="AV41" s="412"/>
      <c r="AW41" s="412"/>
      <c r="AX41" s="412"/>
      <c r="AY41" s="412"/>
      <c r="AZ41" s="413">
        <f>'1頁'!$AZ$9</f>
        <v>0</v>
      </c>
      <c r="BA41" s="413"/>
      <c r="BB41" s="414"/>
      <c r="BC41" s="415" t="str">
        <f>'1頁'!$BC$9</f>
        <v>当座</v>
      </c>
      <c r="BD41" s="414"/>
      <c r="BE41" s="416">
        <f>'1頁'!$BE$9</f>
        <v>0</v>
      </c>
      <c r="BF41" s="417"/>
      <c r="BG41" s="417"/>
      <c r="BH41" s="417"/>
      <c r="BI41" s="417"/>
      <c r="BJ41" s="417"/>
      <c r="BK41" s="418"/>
    </row>
    <row r="42" spans="2:76" s="16" customFormat="1" ht="14.1" customHeight="1">
      <c r="B42" s="624"/>
      <c r="C42" s="241"/>
      <c r="D42" s="241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41"/>
      <c r="R42" s="266" t="s">
        <v>4</v>
      </c>
      <c r="S42" s="241"/>
      <c r="T42" s="399">
        <f>'1頁'!$T$10</f>
        <v>0</v>
      </c>
      <c r="U42" s="399"/>
      <c r="V42" s="399"/>
      <c r="W42" s="399"/>
      <c r="X42" s="399"/>
      <c r="Y42" s="399"/>
      <c r="Z42" s="300" t="s">
        <v>3</v>
      </c>
      <c r="AA42" s="494">
        <f>'1頁'!$AA$10</f>
        <v>0</v>
      </c>
      <c r="AB42" s="494"/>
      <c r="AC42" s="494"/>
      <c r="AD42" s="494"/>
      <c r="AE42" s="494"/>
      <c r="AF42" s="494"/>
      <c r="AG42" s="494"/>
      <c r="AJ42" s="39"/>
      <c r="AK42" s="240"/>
      <c r="AL42" s="258"/>
      <c r="AM42" s="251" t="s">
        <v>19</v>
      </c>
      <c r="AN42" s="261"/>
      <c r="AO42" s="252"/>
      <c r="AP42" s="419">
        <f>'1頁'!$AP$10</f>
        <v>0</v>
      </c>
      <c r="AQ42" s="420"/>
      <c r="AR42" s="420"/>
      <c r="AS42" s="420"/>
      <c r="AT42" s="420"/>
      <c r="AU42" s="420"/>
      <c r="AV42" s="420"/>
      <c r="AW42" s="420"/>
      <c r="AX42" s="420"/>
      <c r="AY42" s="420"/>
      <c r="AZ42" s="420"/>
      <c r="BA42" s="420"/>
      <c r="BB42" s="420"/>
      <c r="BC42" s="420"/>
      <c r="BD42" s="420"/>
      <c r="BE42" s="420"/>
      <c r="BF42" s="420"/>
      <c r="BG42" s="420"/>
      <c r="BH42" s="420"/>
      <c r="BI42" s="420"/>
      <c r="BJ42" s="420"/>
      <c r="BK42" s="421"/>
    </row>
    <row r="43" spans="2:76" s="16" customFormat="1" ht="20.100000000000001" customHeight="1">
      <c r="B43" s="624"/>
      <c r="C43" s="241"/>
      <c r="D43" s="241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41"/>
      <c r="R43" s="266"/>
      <c r="S43" s="241"/>
      <c r="T43" s="399"/>
      <c r="U43" s="399"/>
      <c r="V43" s="399"/>
      <c r="W43" s="399"/>
      <c r="X43" s="399"/>
      <c r="Y43" s="399"/>
      <c r="Z43" s="300"/>
      <c r="AA43" s="494"/>
      <c r="AB43" s="494"/>
      <c r="AC43" s="494"/>
      <c r="AD43" s="494"/>
      <c r="AE43" s="494"/>
      <c r="AF43" s="494"/>
      <c r="AG43" s="494"/>
      <c r="AH43" s="32"/>
      <c r="AI43" s="32"/>
      <c r="AJ43" s="39"/>
      <c r="AK43" s="240"/>
      <c r="AL43" s="258"/>
      <c r="AM43" s="279" t="s">
        <v>20</v>
      </c>
      <c r="AN43" s="225"/>
      <c r="AO43" s="280"/>
      <c r="AP43" s="422">
        <f>'1頁'!$AP$11</f>
        <v>0</v>
      </c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4"/>
    </row>
    <row r="44" spans="2:76" s="16" customFormat="1" ht="3.95" customHeight="1" thickBot="1">
      <c r="B44" s="193"/>
      <c r="C44" s="43"/>
      <c r="D44" s="43"/>
      <c r="E44" s="43"/>
      <c r="F44" s="43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5"/>
      <c r="R44" s="44"/>
      <c r="S44" s="45"/>
      <c r="T44" s="45"/>
      <c r="AE44" s="46"/>
      <c r="AF44" s="46"/>
      <c r="AG44" s="46"/>
      <c r="AH44" s="46"/>
      <c r="AI44" s="46"/>
      <c r="AJ44" s="47"/>
      <c r="AK44" s="259"/>
      <c r="AL44" s="260"/>
      <c r="AM44" s="281"/>
      <c r="AN44" s="282"/>
      <c r="AO44" s="283"/>
      <c r="AP44" s="4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2:76" s="16" customFormat="1" ht="12.95" customHeight="1">
      <c r="B45" s="635" t="s">
        <v>48</v>
      </c>
      <c r="C45" s="295"/>
      <c r="D45" s="294" t="s">
        <v>49</v>
      </c>
      <c r="E45" s="436"/>
      <c r="F45" s="294" t="s">
        <v>50</v>
      </c>
      <c r="G45" s="295"/>
      <c r="H45" s="295"/>
      <c r="I45" s="295"/>
      <c r="J45" s="295"/>
      <c r="K45" s="295"/>
      <c r="L45" s="295"/>
      <c r="M45" s="295" t="s">
        <v>35</v>
      </c>
      <c r="N45" s="295"/>
      <c r="O45" s="436" t="s">
        <v>51</v>
      </c>
      <c r="P45" s="294" t="s">
        <v>35</v>
      </c>
      <c r="Q45" s="436"/>
      <c r="R45" s="628" t="s">
        <v>52</v>
      </c>
      <c r="S45" s="629"/>
      <c r="T45" s="641" t="s">
        <v>53</v>
      </c>
      <c r="U45" s="628" t="s">
        <v>53</v>
      </c>
      <c r="V45" s="614"/>
      <c r="W45" s="614"/>
      <c r="X45" s="629"/>
      <c r="Y45" s="613" t="s">
        <v>54</v>
      </c>
      <c r="Z45" s="614"/>
      <c r="AA45" s="614"/>
      <c r="AB45" s="614"/>
      <c r="AC45" s="614"/>
      <c r="AD45" s="615"/>
      <c r="AE45" s="632" t="s">
        <v>62</v>
      </c>
      <c r="AF45" s="443" t="s">
        <v>60</v>
      </c>
      <c r="AG45" s="460" t="s">
        <v>33</v>
      </c>
      <c r="AH45" s="461"/>
      <c r="AI45" s="461"/>
      <c r="AJ45" s="461"/>
      <c r="AK45" s="461"/>
      <c r="AL45" s="461"/>
      <c r="AM45" s="462"/>
      <c r="AN45" s="458" t="s">
        <v>86</v>
      </c>
      <c r="AO45" s="458" t="s">
        <v>87</v>
      </c>
      <c r="AP45" s="458" t="s">
        <v>88</v>
      </c>
      <c r="AQ45" s="458" t="s">
        <v>89</v>
      </c>
      <c r="AR45" s="458" t="s">
        <v>90</v>
      </c>
      <c r="AS45" s="458" t="s">
        <v>91</v>
      </c>
      <c r="AT45" s="458" t="s">
        <v>93</v>
      </c>
      <c r="AU45" s="458" t="s">
        <v>92</v>
      </c>
      <c r="AV45" s="458" t="s">
        <v>38</v>
      </c>
      <c r="AW45" s="448" t="s">
        <v>34</v>
      </c>
      <c r="AX45" s="449"/>
      <c r="AY45" s="448" t="s">
        <v>35</v>
      </c>
      <c r="AZ45" s="449"/>
      <c r="BA45" s="448" t="s">
        <v>36</v>
      </c>
      <c r="BB45" s="449"/>
      <c r="BC45" s="634" t="s">
        <v>37</v>
      </c>
      <c r="BD45" s="451"/>
      <c r="BE45" s="451"/>
      <c r="BF45" s="451"/>
      <c r="BG45" s="451"/>
      <c r="BH45" s="451"/>
      <c r="BI45" s="451"/>
      <c r="BJ45" s="451"/>
      <c r="BK45" s="452"/>
    </row>
    <row r="46" spans="2:76" s="16" customFormat="1" ht="12.95" customHeight="1">
      <c r="B46" s="636"/>
      <c r="C46" s="616"/>
      <c r="D46" s="630"/>
      <c r="E46" s="631"/>
      <c r="F46" s="630"/>
      <c r="G46" s="616"/>
      <c r="H46" s="616"/>
      <c r="I46" s="616"/>
      <c r="J46" s="616"/>
      <c r="K46" s="616"/>
      <c r="L46" s="616"/>
      <c r="M46" s="616"/>
      <c r="N46" s="616"/>
      <c r="O46" s="631"/>
      <c r="P46" s="630"/>
      <c r="Q46" s="631"/>
      <c r="R46" s="630"/>
      <c r="S46" s="631"/>
      <c r="T46" s="642"/>
      <c r="U46" s="630"/>
      <c r="V46" s="616"/>
      <c r="W46" s="616"/>
      <c r="X46" s="631"/>
      <c r="Y46" s="616"/>
      <c r="Z46" s="616"/>
      <c r="AA46" s="616"/>
      <c r="AB46" s="616"/>
      <c r="AC46" s="616"/>
      <c r="AD46" s="617"/>
      <c r="AE46" s="441"/>
      <c r="AF46" s="444"/>
      <c r="AG46" s="463"/>
      <c r="AH46" s="464"/>
      <c r="AI46" s="464"/>
      <c r="AJ46" s="464"/>
      <c r="AK46" s="464"/>
      <c r="AL46" s="464"/>
      <c r="AM46" s="465"/>
      <c r="AN46" s="459"/>
      <c r="AO46" s="459"/>
      <c r="AP46" s="459"/>
      <c r="AQ46" s="459"/>
      <c r="AR46" s="459"/>
      <c r="AS46" s="459"/>
      <c r="AT46" s="459"/>
      <c r="AU46" s="459"/>
      <c r="AV46" s="459"/>
      <c r="AW46" s="456" t="s">
        <v>5</v>
      </c>
      <c r="AX46" s="457"/>
      <c r="AY46" s="456"/>
      <c r="AZ46" s="457"/>
      <c r="BA46" s="68">
        <v>10</v>
      </c>
      <c r="BB46" s="69">
        <v>11</v>
      </c>
      <c r="BC46" s="453"/>
      <c r="BD46" s="454"/>
      <c r="BE46" s="454"/>
      <c r="BF46" s="454"/>
      <c r="BG46" s="454"/>
      <c r="BH46" s="454"/>
      <c r="BI46" s="454"/>
      <c r="BJ46" s="454"/>
      <c r="BK46" s="455"/>
    </row>
    <row r="47" spans="2:76" s="16" customFormat="1" ht="24.6" customHeight="1">
      <c r="B47" s="583">
        <f>$B$15</f>
        <v>0</v>
      </c>
      <c r="C47" s="584"/>
      <c r="D47" s="585">
        <f>$D$15</f>
        <v>0</v>
      </c>
      <c r="E47" s="584"/>
      <c r="F47" s="479">
        <f>$F$15</f>
        <v>0</v>
      </c>
      <c r="G47" s="480"/>
      <c r="H47" s="480"/>
      <c r="I47" s="480"/>
      <c r="J47" s="480"/>
      <c r="K47" s="480"/>
      <c r="L47" s="480"/>
      <c r="M47" s="480">
        <f>$M$15</f>
        <v>0</v>
      </c>
      <c r="N47" s="480"/>
      <c r="O47" s="481">
        <f>$O$15</f>
        <v>0</v>
      </c>
      <c r="P47" s="588">
        <f>$P15</f>
        <v>0</v>
      </c>
      <c r="Q47" s="589"/>
      <c r="R47" s="586">
        <f>$R$15</f>
        <v>0</v>
      </c>
      <c r="S47" s="587"/>
      <c r="T47" s="165">
        <f>$T$15</f>
        <v>0</v>
      </c>
      <c r="U47" s="586">
        <f>$U15</f>
        <v>0</v>
      </c>
      <c r="V47" s="590"/>
      <c r="W47" s="590"/>
      <c r="X47" s="587"/>
      <c r="Y47" s="383">
        <f>$Y$15</f>
        <v>0</v>
      </c>
      <c r="Z47" s="384"/>
      <c r="AA47" s="384"/>
      <c r="AB47" s="384"/>
      <c r="AC47" s="384"/>
      <c r="AD47" s="385"/>
      <c r="AE47" s="441"/>
      <c r="AF47" s="444"/>
      <c r="AG47" s="70"/>
      <c r="AH47" s="70"/>
      <c r="AI47" s="70"/>
      <c r="AJ47" s="70"/>
      <c r="AK47" s="70"/>
      <c r="AL47" s="70"/>
      <c r="AM47" s="71"/>
      <c r="AN47" s="72"/>
      <c r="AO47" s="72"/>
      <c r="AP47" s="72"/>
      <c r="AQ47" s="72"/>
      <c r="AR47" s="72"/>
      <c r="AS47" s="72"/>
      <c r="AT47" s="72"/>
      <c r="AU47" s="72"/>
      <c r="AV47" s="72"/>
      <c r="AW47" s="73"/>
      <c r="AX47" s="74"/>
      <c r="AY47" s="75"/>
      <c r="AZ47" s="75"/>
      <c r="BA47" s="76"/>
      <c r="BB47" s="77"/>
      <c r="BC47" s="78"/>
      <c r="BD47" s="79"/>
      <c r="BE47" s="79"/>
      <c r="BF47" s="79"/>
      <c r="BG47" s="79"/>
      <c r="BH47" s="79"/>
      <c r="BI47" s="79"/>
      <c r="BJ47" s="79"/>
      <c r="BK47" s="80"/>
    </row>
    <row r="48" spans="2:76" s="16" customFormat="1" ht="24.6" customHeight="1">
      <c r="B48" s="583">
        <f>$B$16</f>
        <v>0</v>
      </c>
      <c r="C48" s="584"/>
      <c r="D48" s="585">
        <f>$D$16</f>
        <v>0</v>
      </c>
      <c r="E48" s="584"/>
      <c r="F48" s="479">
        <f>$F$16</f>
        <v>0</v>
      </c>
      <c r="G48" s="480"/>
      <c r="H48" s="480"/>
      <c r="I48" s="480"/>
      <c r="J48" s="480"/>
      <c r="K48" s="480"/>
      <c r="L48" s="480"/>
      <c r="M48" s="480">
        <f>$M$16</f>
        <v>0</v>
      </c>
      <c r="N48" s="480"/>
      <c r="O48" s="481">
        <f>$O$16</f>
        <v>0</v>
      </c>
      <c r="P48" s="588">
        <f t="shared" ref="P48:P56" si="1">$P16</f>
        <v>0</v>
      </c>
      <c r="Q48" s="589"/>
      <c r="R48" s="586">
        <f>$R$16</f>
        <v>0</v>
      </c>
      <c r="S48" s="587"/>
      <c r="T48" s="165">
        <f>$T$16</f>
        <v>0</v>
      </c>
      <c r="U48" s="586">
        <f t="shared" ref="U48:U56" si="2">$U16</f>
        <v>0</v>
      </c>
      <c r="V48" s="590"/>
      <c r="W48" s="590"/>
      <c r="X48" s="587"/>
      <c r="Y48" s="383">
        <f>$Y$16</f>
        <v>0</v>
      </c>
      <c r="Z48" s="384"/>
      <c r="AA48" s="384"/>
      <c r="AB48" s="384"/>
      <c r="AC48" s="384"/>
      <c r="AD48" s="385"/>
      <c r="AE48" s="441"/>
      <c r="AF48" s="444"/>
      <c r="AG48" s="81"/>
      <c r="AH48" s="70"/>
      <c r="AI48" s="70"/>
      <c r="AJ48" s="70"/>
      <c r="AK48" s="70"/>
      <c r="AL48" s="70"/>
      <c r="AM48" s="71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84"/>
      <c r="AY48" s="85"/>
      <c r="AZ48" s="85"/>
      <c r="BA48" s="86"/>
      <c r="BB48" s="87"/>
      <c r="BC48" s="88"/>
      <c r="BD48" s="89"/>
      <c r="BE48" s="89"/>
      <c r="BF48" s="89"/>
      <c r="BG48" s="89"/>
      <c r="BH48" s="89"/>
      <c r="BI48" s="89"/>
      <c r="BJ48" s="89"/>
      <c r="BK48" s="90"/>
    </row>
    <row r="49" spans="2:63" s="16" customFormat="1" ht="24.6" customHeight="1">
      <c r="B49" s="583">
        <f>$B$17</f>
        <v>0</v>
      </c>
      <c r="C49" s="584"/>
      <c r="D49" s="585">
        <f>$D$17</f>
        <v>0</v>
      </c>
      <c r="E49" s="584"/>
      <c r="F49" s="479">
        <f>$F$17</f>
        <v>0</v>
      </c>
      <c r="G49" s="480"/>
      <c r="H49" s="480"/>
      <c r="I49" s="480"/>
      <c r="J49" s="480"/>
      <c r="K49" s="480"/>
      <c r="L49" s="480"/>
      <c r="M49" s="480">
        <f>$M$17</f>
        <v>0</v>
      </c>
      <c r="N49" s="480"/>
      <c r="O49" s="481">
        <f>$O$17</f>
        <v>0</v>
      </c>
      <c r="P49" s="588">
        <f t="shared" si="1"/>
        <v>0</v>
      </c>
      <c r="Q49" s="589"/>
      <c r="R49" s="586">
        <f>$R$17</f>
        <v>0</v>
      </c>
      <c r="S49" s="587"/>
      <c r="T49" s="165">
        <f>$T$17</f>
        <v>0</v>
      </c>
      <c r="U49" s="586">
        <f t="shared" si="2"/>
        <v>0</v>
      </c>
      <c r="V49" s="590"/>
      <c r="W49" s="590"/>
      <c r="X49" s="587"/>
      <c r="Y49" s="383">
        <f>$Y$17</f>
        <v>0</v>
      </c>
      <c r="Z49" s="384"/>
      <c r="AA49" s="384"/>
      <c r="AB49" s="384"/>
      <c r="AC49" s="384"/>
      <c r="AD49" s="385"/>
      <c r="AE49" s="441"/>
      <c r="AF49" s="444"/>
      <c r="AG49" s="81"/>
      <c r="AH49" s="70"/>
      <c r="AI49" s="70"/>
      <c r="AJ49" s="70"/>
      <c r="AK49" s="70"/>
      <c r="AL49" s="70"/>
      <c r="AM49" s="71"/>
      <c r="AN49" s="91"/>
      <c r="AO49" s="91"/>
      <c r="AP49" s="91"/>
      <c r="AQ49" s="91"/>
      <c r="AR49" s="91"/>
      <c r="AS49" s="91"/>
      <c r="AT49" s="91"/>
      <c r="AU49" s="91"/>
      <c r="AV49" s="91"/>
      <c r="AW49" s="83"/>
      <c r="AX49" s="87"/>
      <c r="AY49" s="85"/>
      <c r="AZ49" s="85"/>
      <c r="BA49" s="83"/>
      <c r="BB49" s="87"/>
      <c r="BC49" s="88"/>
      <c r="BD49" s="89"/>
      <c r="BE49" s="89"/>
      <c r="BF49" s="89"/>
      <c r="BG49" s="89"/>
      <c r="BH49" s="89"/>
      <c r="BI49" s="89"/>
      <c r="BJ49" s="89"/>
      <c r="BK49" s="90"/>
    </row>
    <row r="50" spans="2:63" s="16" customFormat="1" ht="24.6" customHeight="1">
      <c r="B50" s="583">
        <f>$B$18</f>
        <v>0</v>
      </c>
      <c r="C50" s="584"/>
      <c r="D50" s="585">
        <f>$D$18</f>
        <v>0</v>
      </c>
      <c r="E50" s="584"/>
      <c r="F50" s="479">
        <f>$F$18</f>
        <v>0</v>
      </c>
      <c r="G50" s="480"/>
      <c r="H50" s="480"/>
      <c r="I50" s="480"/>
      <c r="J50" s="480"/>
      <c r="K50" s="480"/>
      <c r="L50" s="480"/>
      <c r="M50" s="480">
        <f>$M$18</f>
        <v>0</v>
      </c>
      <c r="N50" s="480"/>
      <c r="O50" s="481">
        <f>$O$18</f>
        <v>0</v>
      </c>
      <c r="P50" s="588">
        <f t="shared" si="1"/>
        <v>0</v>
      </c>
      <c r="Q50" s="589"/>
      <c r="R50" s="586">
        <f>$R$18</f>
        <v>0</v>
      </c>
      <c r="S50" s="587"/>
      <c r="T50" s="165">
        <f>$T$18</f>
        <v>0</v>
      </c>
      <c r="U50" s="586">
        <f t="shared" si="2"/>
        <v>0</v>
      </c>
      <c r="V50" s="590"/>
      <c r="W50" s="590"/>
      <c r="X50" s="587"/>
      <c r="Y50" s="383">
        <f>$Y$18</f>
        <v>0</v>
      </c>
      <c r="Z50" s="384"/>
      <c r="AA50" s="384"/>
      <c r="AB50" s="384"/>
      <c r="AC50" s="384"/>
      <c r="AD50" s="385"/>
      <c r="AE50" s="441"/>
      <c r="AF50" s="444"/>
      <c r="AG50" s="70"/>
      <c r="AH50" s="70"/>
      <c r="AI50" s="70"/>
      <c r="AJ50" s="70"/>
      <c r="AK50" s="70"/>
      <c r="AL50" s="70"/>
      <c r="AM50" s="71"/>
      <c r="AN50" s="72"/>
      <c r="AO50" s="72"/>
      <c r="AP50" s="72"/>
      <c r="AQ50" s="72"/>
      <c r="AR50" s="72"/>
      <c r="AS50" s="72"/>
      <c r="AT50" s="72"/>
      <c r="AU50" s="72"/>
      <c r="AV50" s="72"/>
      <c r="AW50" s="73"/>
      <c r="AX50" s="74"/>
      <c r="AY50" s="75"/>
      <c r="AZ50" s="75"/>
      <c r="BA50" s="76"/>
      <c r="BB50" s="77"/>
      <c r="BC50" s="92"/>
      <c r="BD50" s="89"/>
      <c r="BE50" s="89"/>
      <c r="BF50" s="89"/>
      <c r="BG50" s="89"/>
      <c r="BH50" s="89"/>
      <c r="BI50" s="89"/>
      <c r="BJ50" s="89"/>
      <c r="BK50" s="90"/>
    </row>
    <row r="51" spans="2:63" s="16" customFormat="1" ht="24.6" customHeight="1">
      <c r="B51" s="583">
        <f>$B$19</f>
        <v>0</v>
      </c>
      <c r="C51" s="584"/>
      <c r="D51" s="585">
        <f>$D$19</f>
        <v>0</v>
      </c>
      <c r="E51" s="584"/>
      <c r="F51" s="479">
        <f>$F$19</f>
        <v>0</v>
      </c>
      <c r="G51" s="480"/>
      <c r="H51" s="480"/>
      <c r="I51" s="480"/>
      <c r="J51" s="480"/>
      <c r="K51" s="480"/>
      <c r="L51" s="480"/>
      <c r="M51" s="480">
        <f>$M$19</f>
        <v>0</v>
      </c>
      <c r="N51" s="480"/>
      <c r="O51" s="481">
        <f>$O$19</f>
        <v>0</v>
      </c>
      <c r="P51" s="588">
        <f t="shared" si="1"/>
        <v>0</v>
      </c>
      <c r="Q51" s="589"/>
      <c r="R51" s="586">
        <f>$R$19</f>
        <v>0</v>
      </c>
      <c r="S51" s="587"/>
      <c r="T51" s="165">
        <f>$T$19</f>
        <v>0</v>
      </c>
      <c r="U51" s="586">
        <f t="shared" si="2"/>
        <v>0</v>
      </c>
      <c r="V51" s="590"/>
      <c r="W51" s="590"/>
      <c r="X51" s="587"/>
      <c r="Y51" s="383">
        <f>$Y$19</f>
        <v>0</v>
      </c>
      <c r="Z51" s="384"/>
      <c r="AA51" s="384"/>
      <c r="AB51" s="384"/>
      <c r="AC51" s="384"/>
      <c r="AD51" s="385"/>
      <c r="AE51" s="441"/>
      <c r="AF51" s="445"/>
      <c r="AG51" s="93"/>
      <c r="AH51" s="93"/>
      <c r="AI51" s="93"/>
      <c r="AJ51" s="93"/>
      <c r="AK51" s="93"/>
      <c r="AL51" s="93"/>
      <c r="AM51" s="94"/>
      <c r="AN51" s="72"/>
      <c r="AO51" s="72"/>
      <c r="AP51" s="72"/>
      <c r="AQ51" s="72"/>
      <c r="AR51" s="72"/>
      <c r="AS51" s="72"/>
      <c r="AT51" s="72"/>
      <c r="AU51" s="72"/>
      <c r="AV51" s="72"/>
      <c r="AW51" s="73"/>
      <c r="AX51" s="74"/>
      <c r="AY51" s="75"/>
      <c r="AZ51" s="75"/>
      <c r="BA51" s="76"/>
      <c r="BB51" s="77"/>
      <c r="BC51" s="95"/>
      <c r="BD51" s="96"/>
      <c r="BE51" s="96"/>
      <c r="BF51" s="96"/>
      <c r="BG51" s="96"/>
      <c r="BH51" s="96"/>
      <c r="BI51" s="96"/>
      <c r="BJ51" s="96"/>
      <c r="BK51" s="97"/>
    </row>
    <row r="52" spans="2:63" s="16" customFormat="1" ht="24.6" customHeight="1">
      <c r="B52" s="583">
        <f>$B$20</f>
        <v>0</v>
      </c>
      <c r="C52" s="584"/>
      <c r="D52" s="585">
        <f>$D$20</f>
        <v>0</v>
      </c>
      <c r="E52" s="584"/>
      <c r="F52" s="479">
        <f>$F$20</f>
        <v>0</v>
      </c>
      <c r="G52" s="480"/>
      <c r="H52" s="480"/>
      <c r="I52" s="480"/>
      <c r="J52" s="480"/>
      <c r="K52" s="480"/>
      <c r="L52" s="480"/>
      <c r="M52" s="480">
        <f>$M$20</f>
        <v>0</v>
      </c>
      <c r="N52" s="480"/>
      <c r="O52" s="481">
        <f>$O$20</f>
        <v>0</v>
      </c>
      <c r="P52" s="588">
        <f t="shared" si="1"/>
        <v>0</v>
      </c>
      <c r="Q52" s="589"/>
      <c r="R52" s="586">
        <f>$R$20</f>
        <v>0</v>
      </c>
      <c r="S52" s="587"/>
      <c r="T52" s="165">
        <f>$T$20</f>
        <v>0</v>
      </c>
      <c r="U52" s="586">
        <f t="shared" si="2"/>
        <v>0</v>
      </c>
      <c r="V52" s="590"/>
      <c r="W52" s="590"/>
      <c r="X52" s="587"/>
      <c r="Y52" s="383">
        <f>$Y$20</f>
        <v>0</v>
      </c>
      <c r="Z52" s="384"/>
      <c r="AA52" s="384"/>
      <c r="AB52" s="384"/>
      <c r="AC52" s="384"/>
      <c r="AD52" s="385"/>
      <c r="AE52" s="441"/>
      <c r="AF52" s="485" t="s">
        <v>61</v>
      </c>
      <c r="AG52" s="205" t="s">
        <v>39</v>
      </c>
      <c r="AH52" s="98"/>
      <c r="AI52" s="98"/>
      <c r="AJ52" s="99"/>
      <c r="AK52" s="206" t="s">
        <v>94</v>
      </c>
      <c r="AL52" s="98"/>
      <c r="AM52" s="98"/>
      <c r="AN52" s="98"/>
      <c r="AO52" s="98"/>
      <c r="AP52" s="98"/>
      <c r="AQ52" s="99"/>
      <c r="AR52" s="633" t="s">
        <v>33</v>
      </c>
      <c r="AS52" s="231"/>
      <c r="AT52" s="231"/>
      <c r="AU52" s="231"/>
      <c r="AV52" s="231"/>
      <c r="AW52" s="231"/>
      <c r="AX52" s="231"/>
      <c r="AY52" s="231"/>
      <c r="AZ52" s="231"/>
      <c r="BA52" s="231"/>
      <c r="BB52" s="232"/>
      <c r="BC52" s="206" t="s">
        <v>37</v>
      </c>
      <c r="BD52" s="98"/>
      <c r="BE52" s="98"/>
      <c r="BF52" s="98"/>
      <c r="BG52" s="98"/>
      <c r="BH52" s="98"/>
      <c r="BI52" s="98"/>
      <c r="BJ52" s="98"/>
      <c r="BK52" s="100"/>
    </row>
    <row r="53" spans="2:63" s="16" customFormat="1" ht="24.6" customHeight="1">
      <c r="B53" s="583">
        <f>$B$21</f>
        <v>0</v>
      </c>
      <c r="C53" s="584"/>
      <c r="D53" s="585">
        <f>$D$21</f>
        <v>0</v>
      </c>
      <c r="E53" s="584"/>
      <c r="F53" s="479">
        <f>$F$21</f>
        <v>0</v>
      </c>
      <c r="G53" s="480"/>
      <c r="H53" s="480"/>
      <c r="I53" s="480"/>
      <c r="J53" s="480"/>
      <c r="K53" s="480"/>
      <c r="L53" s="480"/>
      <c r="M53" s="480">
        <f>$M$21</f>
        <v>0</v>
      </c>
      <c r="N53" s="480"/>
      <c r="O53" s="481">
        <f>$O$21</f>
        <v>0</v>
      </c>
      <c r="P53" s="588">
        <f t="shared" si="1"/>
        <v>0</v>
      </c>
      <c r="Q53" s="589"/>
      <c r="R53" s="586">
        <f>$R$21</f>
        <v>0</v>
      </c>
      <c r="S53" s="587"/>
      <c r="T53" s="165">
        <f>$T$21</f>
        <v>0</v>
      </c>
      <c r="U53" s="586">
        <f t="shared" si="2"/>
        <v>0</v>
      </c>
      <c r="V53" s="590"/>
      <c r="W53" s="590"/>
      <c r="X53" s="587"/>
      <c r="Y53" s="383">
        <f>$Y$21</f>
        <v>0</v>
      </c>
      <c r="Z53" s="384"/>
      <c r="AA53" s="384"/>
      <c r="AB53" s="384"/>
      <c r="AC53" s="384"/>
      <c r="AD53" s="385"/>
      <c r="AE53" s="441"/>
      <c r="AF53" s="485"/>
      <c r="AG53" s="101"/>
      <c r="AH53" s="102"/>
      <c r="AI53" s="102"/>
      <c r="AJ53" s="103"/>
      <c r="AK53" s="104"/>
      <c r="AL53" s="102"/>
      <c r="AM53" s="102"/>
      <c r="AN53" s="105"/>
      <c r="AO53" s="105"/>
      <c r="AP53" s="105"/>
      <c r="AQ53" s="106"/>
      <c r="AR53" s="107"/>
      <c r="AS53" s="102"/>
      <c r="AT53" s="102"/>
      <c r="AU53" s="102"/>
      <c r="AV53" s="102"/>
      <c r="AW53" s="102"/>
      <c r="AX53" s="102"/>
      <c r="AY53" s="102"/>
      <c r="AZ53" s="102"/>
      <c r="BA53" s="102"/>
      <c r="BB53" s="103"/>
      <c r="BC53" s="108"/>
      <c r="BD53" s="109"/>
      <c r="BE53" s="109"/>
      <c r="BF53" s="109"/>
      <c r="BG53" s="105"/>
      <c r="BH53" s="105"/>
      <c r="BI53" s="105"/>
      <c r="BJ53" s="105"/>
      <c r="BK53" s="110"/>
    </row>
    <row r="54" spans="2:63" s="16" customFormat="1" ht="24.6" customHeight="1">
      <c r="B54" s="583">
        <f>$B$22</f>
        <v>0</v>
      </c>
      <c r="C54" s="584"/>
      <c r="D54" s="585">
        <f>$D$22</f>
        <v>0</v>
      </c>
      <c r="E54" s="584"/>
      <c r="F54" s="479">
        <f>$F$22</f>
        <v>0</v>
      </c>
      <c r="G54" s="480"/>
      <c r="H54" s="480"/>
      <c r="I54" s="480"/>
      <c r="J54" s="480"/>
      <c r="K54" s="480"/>
      <c r="L54" s="480"/>
      <c r="M54" s="480">
        <f>$M$22</f>
        <v>0</v>
      </c>
      <c r="N54" s="480"/>
      <c r="O54" s="481">
        <f>$O$22</f>
        <v>0</v>
      </c>
      <c r="P54" s="588">
        <f t="shared" si="1"/>
        <v>0</v>
      </c>
      <c r="Q54" s="589"/>
      <c r="R54" s="586">
        <f>$R$22</f>
        <v>0</v>
      </c>
      <c r="S54" s="587"/>
      <c r="T54" s="165">
        <f>$T$22</f>
        <v>0</v>
      </c>
      <c r="U54" s="586">
        <f t="shared" si="2"/>
        <v>0</v>
      </c>
      <c r="V54" s="590"/>
      <c r="W54" s="590"/>
      <c r="X54" s="587"/>
      <c r="Y54" s="383">
        <f>$Y$22</f>
        <v>0</v>
      </c>
      <c r="Z54" s="384"/>
      <c r="AA54" s="384"/>
      <c r="AB54" s="384"/>
      <c r="AC54" s="384"/>
      <c r="AD54" s="385"/>
      <c r="AE54" s="441"/>
      <c r="AF54" s="485"/>
      <c r="AG54" s="81"/>
      <c r="AH54" s="70"/>
      <c r="AI54" s="70"/>
      <c r="AJ54" s="71"/>
      <c r="AK54" s="111"/>
      <c r="AL54" s="70"/>
      <c r="AM54" s="70"/>
      <c r="AN54" s="112"/>
      <c r="AO54" s="112"/>
      <c r="AP54" s="112"/>
      <c r="AQ54" s="87"/>
      <c r="AR54" s="83"/>
      <c r="AS54" s="70"/>
      <c r="AT54" s="70"/>
      <c r="AU54" s="70"/>
      <c r="AV54" s="70"/>
      <c r="AW54" s="70"/>
      <c r="AX54" s="70"/>
      <c r="AY54" s="70"/>
      <c r="AZ54" s="70"/>
      <c r="BA54" s="70"/>
      <c r="BB54" s="71"/>
      <c r="BC54" s="113"/>
      <c r="BD54" s="114"/>
      <c r="BE54" s="114"/>
      <c r="BF54" s="114"/>
      <c r="BG54" s="114"/>
      <c r="BH54" s="114"/>
      <c r="BI54" s="114"/>
      <c r="BJ54" s="114"/>
      <c r="BK54" s="115"/>
    </row>
    <row r="55" spans="2:63" s="16" customFormat="1" ht="24.6" customHeight="1">
      <c r="B55" s="583">
        <f>$B$23</f>
        <v>0</v>
      </c>
      <c r="C55" s="584"/>
      <c r="D55" s="585">
        <f>$D$23</f>
        <v>0</v>
      </c>
      <c r="E55" s="584"/>
      <c r="F55" s="479">
        <f>$F$23</f>
        <v>0</v>
      </c>
      <c r="G55" s="480"/>
      <c r="H55" s="480"/>
      <c r="I55" s="480"/>
      <c r="J55" s="480"/>
      <c r="K55" s="480"/>
      <c r="L55" s="480"/>
      <c r="M55" s="480">
        <f>$M$23</f>
        <v>0</v>
      </c>
      <c r="N55" s="480"/>
      <c r="O55" s="481">
        <f>$O$23</f>
        <v>0</v>
      </c>
      <c r="P55" s="588">
        <f t="shared" si="1"/>
        <v>0</v>
      </c>
      <c r="Q55" s="589"/>
      <c r="R55" s="586">
        <f>$R$23</f>
        <v>0</v>
      </c>
      <c r="S55" s="587"/>
      <c r="T55" s="165">
        <f>$T$23</f>
        <v>0</v>
      </c>
      <c r="U55" s="586">
        <f t="shared" si="2"/>
        <v>0</v>
      </c>
      <c r="V55" s="590"/>
      <c r="W55" s="590"/>
      <c r="X55" s="587"/>
      <c r="Y55" s="383">
        <f>$Y$23</f>
        <v>0</v>
      </c>
      <c r="Z55" s="384"/>
      <c r="AA55" s="384"/>
      <c r="AB55" s="384"/>
      <c r="AC55" s="384"/>
      <c r="AD55" s="385"/>
      <c r="AE55" s="441"/>
      <c r="AF55" s="485"/>
      <c r="AG55" s="81"/>
      <c r="AH55" s="70"/>
      <c r="AI55" s="70"/>
      <c r="AJ55" s="71"/>
      <c r="AK55" s="111"/>
      <c r="AL55" s="70"/>
      <c r="AM55" s="70"/>
      <c r="AN55" s="112"/>
      <c r="AO55" s="112"/>
      <c r="AP55" s="112"/>
      <c r="AQ55" s="87"/>
      <c r="AR55" s="83"/>
      <c r="AS55" s="70"/>
      <c r="AT55" s="70"/>
      <c r="AU55" s="70"/>
      <c r="AV55" s="70"/>
      <c r="AW55" s="70"/>
      <c r="AX55" s="70"/>
      <c r="AY55" s="70"/>
      <c r="AZ55" s="70"/>
      <c r="BA55" s="70"/>
      <c r="BB55" s="71"/>
      <c r="BC55" s="113"/>
      <c r="BD55" s="114"/>
      <c r="BE55" s="114"/>
      <c r="BF55" s="114"/>
      <c r="BG55" s="114"/>
      <c r="BH55" s="114"/>
      <c r="BI55" s="114"/>
      <c r="BJ55" s="114"/>
      <c r="BK55" s="115"/>
    </row>
    <row r="56" spans="2:63" s="16" customFormat="1" ht="24.6" customHeight="1">
      <c r="B56" s="583">
        <f>$B$24</f>
        <v>0</v>
      </c>
      <c r="C56" s="584"/>
      <c r="D56" s="585">
        <f>$D$24</f>
        <v>0</v>
      </c>
      <c r="E56" s="584"/>
      <c r="F56" s="479">
        <f>$F$24</f>
        <v>0</v>
      </c>
      <c r="G56" s="480"/>
      <c r="H56" s="480"/>
      <c r="I56" s="480"/>
      <c r="J56" s="480"/>
      <c r="K56" s="480"/>
      <c r="L56" s="480"/>
      <c r="M56" s="480">
        <f>$M$24</f>
        <v>0</v>
      </c>
      <c r="N56" s="480"/>
      <c r="O56" s="481">
        <f>$O$24</f>
        <v>0</v>
      </c>
      <c r="P56" s="588">
        <f t="shared" si="1"/>
        <v>0</v>
      </c>
      <c r="Q56" s="589"/>
      <c r="R56" s="586">
        <f>$R$24</f>
        <v>0</v>
      </c>
      <c r="S56" s="587"/>
      <c r="T56" s="165">
        <f>$T$24</f>
        <v>0</v>
      </c>
      <c r="U56" s="586">
        <f t="shared" si="2"/>
        <v>0</v>
      </c>
      <c r="V56" s="590"/>
      <c r="W56" s="590"/>
      <c r="X56" s="587"/>
      <c r="Y56" s="383">
        <f>$Y$24</f>
        <v>0</v>
      </c>
      <c r="Z56" s="384"/>
      <c r="AA56" s="384"/>
      <c r="AB56" s="384"/>
      <c r="AC56" s="384"/>
      <c r="AD56" s="385"/>
      <c r="AE56" s="442"/>
      <c r="AF56" s="485"/>
      <c r="AG56" s="116"/>
      <c r="AH56" s="93"/>
      <c r="AI56" s="93"/>
      <c r="AJ56" s="94"/>
      <c r="AK56" s="117"/>
      <c r="AL56" s="93"/>
      <c r="AM56" s="93"/>
      <c r="AN56" s="118"/>
      <c r="AO56" s="118"/>
      <c r="AP56" s="118"/>
      <c r="AQ56" s="119"/>
      <c r="AR56" s="120"/>
      <c r="AS56" s="93"/>
      <c r="AT56" s="93"/>
      <c r="AU56" s="93"/>
      <c r="AV56" s="93"/>
      <c r="AW56" s="93"/>
      <c r="AX56" s="93"/>
      <c r="AY56" s="93"/>
      <c r="AZ56" s="93"/>
      <c r="BA56" s="93"/>
      <c r="BB56" s="94"/>
      <c r="BC56" s="121"/>
      <c r="BD56" s="122"/>
      <c r="BE56" s="122"/>
      <c r="BF56" s="122"/>
      <c r="BG56" s="122"/>
      <c r="BH56" s="122"/>
      <c r="BI56" s="122"/>
      <c r="BJ56" s="122"/>
      <c r="BK56" s="123"/>
    </row>
    <row r="57" spans="2:63" s="16" customFormat="1" ht="20.45" customHeight="1">
      <c r="B57" s="11" t="s">
        <v>119</v>
      </c>
      <c r="C57" s="12"/>
      <c r="D57" s="12"/>
      <c r="E57" s="12"/>
      <c r="F57" s="1"/>
      <c r="G57" s="597">
        <f>$G$25</f>
        <v>0</v>
      </c>
      <c r="H57" s="597"/>
      <c r="I57" s="597"/>
      <c r="J57" s="597"/>
      <c r="K57" s="597"/>
      <c r="L57" s="603"/>
      <c r="M57" s="196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8"/>
      <c r="AE57" s="640" t="s">
        <v>40</v>
      </c>
      <c r="AF57" s="487"/>
      <c r="AG57" s="163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64"/>
    </row>
    <row r="58" spans="2:63" s="16" customFormat="1" ht="20.45" customHeight="1">
      <c r="B58" s="11" t="s">
        <v>120</v>
      </c>
      <c r="C58" s="12"/>
      <c r="D58" s="12"/>
      <c r="E58" s="12"/>
      <c r="F58" s="1"/>
      <c r="G58" s="597">
        <f>$G$26</f>
        <v>0</v>
      </c>
      <c r="H58" s="597"/>
      <c r="I58" s="597"/>
      <c r="J58" s="597"/>
      <c r="K58" s="597"/>
      <c r="L58" s="603"/>
      <c r="M58" s="199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1"/>
      <c r="AE58" s="488"/>
      <c r="AF58" s="489"/>
      <c r="AG58" s="81"/>
      <c r="AH58" s="70"/>
      <c r="AI58" s="70"/>
      <c r="AJ58" s="70"/>
      <c r="AK58" s="70"/>
      <c r="AL58" s="70"/>
      <c r="AM58" s="70"/>
      <c r="AN58" s="112"/>
      <c r="AO58" s="112"/>
      <c r="AP58" s="112"/>
      <c r="AQ58" s="112"/>
      <c r="AR58" s="112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114"/>
      <c r="BD58" s="114"/>
      <c r="BE58" s="114"/>
      <c r="BF58" s="114"/>
      <c r="BG58" s="112"/>
      <c r="BH58" s="112"/>
      <c r="BI58" s="112"/>
      <c r="BJ58" s="112"/>
      <c r="BK58" s="124"/>
    </row>
    <row r="59" spans="2:63" s="16" customFormat="1" ht="20.45" customHeight="1">
      <c r="B59" s="11" t="s">
        <v>121</v>
      </c>
      <c r="C59" s="12"/>
      <c r="D59" s="12"/>
      <c r="E59" s="12"/>
      <c r="F59" s="1"/>
      <c r="G59" s="597">
        <f>$G$27</f>
        <v>0</v>
      </c>
      <c r="H59" s="597"/>
      <c r="I59" s="597"/>
      <c r="J59" s="597"/>
      <c r="K59" s="597"/>
      <c r="L59" s="603"/>
      <c r="M59" s="199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1"/>
      <c r="AE59" s="488"/>
      <c r="AF59" s="489"/>
      <c r="AG59" s="81"/>
      <c r="AH59" s="70"/>
      <c r="AI59" s="70"/>
      <c r="AJ59" s="70"/>
      <c r="AK59" s="70"/>
      <c r="AL59" s="70"/>
      <c r="AM59" s="70"/>
      <c r="AN59" s="112"/>
      <c r="AO59" s="112"/>
      <c r="AP59" s="112"/>
      <c r="AQ59" s="112"/>
      <c r="AR59" s="112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114"/>
      <c r="BD59" s="114"/>
      <c r="BE59" s="114"/>
      <c r="BF59" s="114"/>
      <c r="BG59" s="114"/>
      <c r="BH59" s="114"/>
      <c r="BI59" s="114"/>
      <c r="BJ59" s="114"/>
      <c r="BK59" s="115"/>
    </row>
    <row r="60" spans="2:63" s="16" customFormat="1" ht="20.45" customHeight="1" thickBot="1">
      <c r="B60" s="53" t="s">
        <v>122</v>
      </c>
      <c r="C60" s="54"/>
      <c r="D60" s="54"/>
      <c r="E60" s="54"/>
      <c r="F60" s="55"/>
      <c r="G60" s="392">
        <f>$G$28</f>
        <v>0</v>
      </c>
      <c r="H60" s="392"/>
      <c r="I60" s="392"/>
      <c r="J60" s="392"/>
      <c r="K60" s="392"/>
      <c r="L60" s="579"/>
      <c r="M60" s="202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4"/>
      <c r="AE60" s="488"/>
      <c r="AF60" s="489"/>
      <c r="AG60" s="172"/>
      <c r="AH60" s="173"/>
      <c r="AI60" s="173"/>
      <c r="AJ60" s="173"/>
      <c r="AK60" s="173"/>
      <c r="AL60" s="173"/>
      <c r="AM60" s="173"/>
      <c r="AN60" s="134"/>
      <c r="AO60" s="134"/>
      <c r="AP60" s="134"/>
      <c r="AQ60" s="134"/>
      <c r="AR60" s="134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4"/>
      <c r="BD60" s="174"/>
      <c r="BE60" s="174"/>
      <c r="BF60" s="174"/>
      <c r="BG60" s="174"/>
      <c r="BH60" s="174"/>
      <c r="BI60" s="174"/>
      <c r="BJ60" s="174"/>
      <c r="BK60" s="175"/>
    </row>
    <row r="61" spans="2:63" s="16" customFormat="1" ht="12.95" customHeight="1">
      <c r="B61" s="125" t="s">
        <v>41</v>
      </c>
      <c r="C61" s="126"/>
      <c r="D61" s="126"/>
      <c r="E61" s="126"/>
      <c r="F61" s="126"/>
      <c r="G61" s="126"/>
      <c r="H61" s="129"/>
      <c r="I61" s="127" t="s">
        <v>42</v>
      </c>
      <c r="J61" s="128"/>
      <c r="K61" s="129"/>
      <c r="L61" s="127" t="s">
        <v>43</v>
      </c>
      <c r="M61" s="128"/>
      <c r="N61" s="129"/>
      <c r="O61" s="127" t="s">
        <v>44</v>
      </c>
      <c r="P61" s="128"/>
      <c r="Q61" s="129"/>
      <c r="R61" s="127" t="s">
        <v>45</v>
      </c>
      <c r="S61" s="128"/>
      <c r="T61" s="129"/>
      <c r="U61" s="127" t="s">
        <v>46</v>
      </c>
      <c r="V61" s="128"/>
      <c r="W61" s="128"/>
      <c r="X61" s="130" t="s">
        <v>47</v>
      </c>
      <c r="Y61" s="126"/>
      <c r="Z61" s="166"/>
      <c r="AA61" s="130"/>
      <c r="AB61" s="131"/>
      <c r="AC61" s="131"/>
      <c r="AD61" s="130"/>
      <c r="AE61" s="176"/>
      <c r="AF61" s="176"/>
      <c r="AG61" s="177"/>
      <c r="AH61" s="178"/>
      <c r="AI61" s="176"/>
      <c r="AJ61" s="177"/>
      <c r="AK61" s="178"/>
      <c r="AL61" s="176"/>
      <c r="AM61" s="177"/>
      <c r="AN61" s="178"/>
      <c r="AO61" s="176"/>
      <c r="AP61" s="176"/>
      <c r="AQ61" s="167"/>
      <c r="AR61" s="168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80"/>
    </row>
    <row r="62" spans="2:63" s="16" customFormat="1" ht="9.9499999999999993" customHeight="1">
      <c r="B62" s="133"/>
      <c r="C62" s="134"/>
      <c r="D62" s="134"/>
      <c r="E62" s="134"/>
      <c r="F62" s="134"/>
      <c r="G62" s="134"/>
      <c r="H62" s="137"/>
      <c r="I62" s="135"/>
      <c r="J62" s="136"/>
      <c r="K62" s="137"/>
      <c r="L62" s="135"/>
      <c r="M62" s="136"/>
      <c r="N62" s="137"/>
      <c r="O62" s="135"/>
      <c r="P62" s="136"/>
      <c r="Q62" s="137"/>
      <c r="R62" s="135"/>
      <c r="S62" s="136"/>
      <c r="T62" s="137"/>
      <c r="U62" s="135"/>
      <c r="V62" s="136"/>
      <c r="W62" s="136"/>
      <c r="X62" s="135"/>
      <c r="Y62" s="136"/>
      <c r="Z62" s="137"/>
      <c r="AA62" s="135"/>
      <c r="AB62" s="136"/>
      <c r="AC62" s="136"/>
      <c r="AD62" s="135"/>
      <c r="AE62" s="136"/>
      <c r="AF62" s="136"/>
      <c r="AG62" s="137"/>
      <c r="AH62" s="135"/>
      <c r="AI62" s="136"/>
      <c r="AJ62" s="137"/>
      <c r="AK62" s="135"/>
      <c r="AL62" s="136"/>
      <c r="AM62" s="137"/>
      <c r="AN62" s="135"/>
      <c r="AO62" s="136"/>
      <c r="AP62" s="136"/>
      <c r="AQ62" s="138"/>
      <c r="AR62" s="169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32"/>
    </row>
    <row r="63" spans="2:63" s="16" customFormat="1" ht="9.9499999999999993" customHeight="1">
      <c r="B63" s="63"/>
      <c r="H63" s="31"/>
      <c r="I63" s="139"/>
      <c r="J63" s="32"/>
      <c r="K63" s="31"/>
      <c r="L63" s="139"/>
      <c r="M63" s="32"/>
      <c r="N63" s="31"/>
      <c r="O63" s="139"/>
      <c r="P63" s="32"/>
      <c r="Q63" s="31"/>
      <c r="R63" s="139"/>
      <c r="S63" s="32"/>
      <c r="T63" s="31"/>
      <c r="U63" s="139"/>
      <c r="V63" s="32"/>
      <c r="W63" s="32"/>
      <c r="X63" s="139"/>
      <c r="Y63" s="32"/>
      <c r="Z63" s="31"/>
      <c r="AA63" s="139"/>
      <c r="AB63" s="32"/>
      <c r="AC63" s="32"/>
      <c r="AD63" s="139"/>
      <c r="AE63" s="32"/>
      <c r="AF63" s="32"/>
      <c r="AG63" s="31"/>
      <c r="AH63" s="139"/>
      <c r="AI63" s="32"/>
      <c r="AJ63" s="31"/>
      <c r="AK63" s="139"/>
      <c r="AL63" s="32"/>
      <c r="AM63" s="31"/>
      <c r="AN63" s="139"/>
      <c r="AO63" s="32"/>
      <c r="AP63" s="32"/>
      <c r="AQ63" s="140"/>
      <c r="AR63" s="169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32"/>
    </row>
    <row r="64" spans="2:63" s="16" customFormat="1" ht="9.9499999999999993" customHeight="1">
      <c r="B64" s="63"/>
      <c r="H64" s="31"/>
      <c r="I64" s="139"/>
      <c r="J64" s="32"/>
      <c r="K64" s="31"/>
      <c r="L64" s="139"/>
      <c r="M64" s="32"/>
      <c r="N64" s="31"/>
      <c r="O64" s="139"/>
      <c r="P64" s="32"/>
      <c r="Q64" s="31"/>
      <c r="R64" s="139"/>
      <c r="S64" s="32"/>
      <c r="T64" s="31"/>
      <c r="U64" s="139"/>
      <c r="V64" s="32"/>
      <c r="W64" s="32"/>
      <c r="X64" s="139"/>
      <c r="Y64" s="32"/>
      <c r="Z64" s="31"/>
      <c r="AA64" s="139"/>
      <c r="AB64" s="32"/>
      <c r="AC64" s="32"/>
      <c r="AD64" s="139"/>
      <c r="AE64" s="32"/>
      <c r="AF64" s="32"/>
      <c r="AG64" s="31"/>
      <c r="AH64" s="139"/>
      <c r="AI64" s="32"/>
      <c r="AJ64" s="31"/>
      <c r="AK64" s="139"/>
      <c r="AL64" s="32"/>
      <c r="AM64" s="31"/>
      <c r="AN64" s="139"/>
      <c r="AO64" s="32"/>
      <c r="AP64" s="32"/>
      <c r="AQ64" s="140"/>
      <c r="AR64" s="170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66"/>
      <c r="BD64" s="66"/>
      <c r="BE64" s="66"/>
      <c r="BF64" s="66"/>
      <c r="BG64" s="66"/>
      <c r="BH64" s="66"/>
      <c r="BI64" s="66"/>
      <c r="BJ64" s="66"/>
      <c r="BK64" s="141"/>
    </row>
    <row r="65" spans="2:63" s="66" customFormat="1" ht="9.9499999999999993" customHeight="1">
      <c r="B65" s="64"/>
      <c r="C65" s="43"/>
      <c r="D65" s="43"/>
      <c r="E65" s="43"/>
      <c r="F65" s="43"/>
      <c r="G65" s="43"/>
      <c r="H65" s="143"/>
      <c r="I65" s="142"/>
      <c r="J65" s="65"/>
      <c r="K65" s="143"/>
      <c r="L65" s="142"/>
      <c r="M65" s="65"/>
      <c r="N65" s="143"/>
      <c r="O65" s="142"/>
      <c r="P65" s="65"/>
      <c r="Q65" s="143"/>
      <c r="R65" s="142"/>
      <c r="S65" s="65"/>
      <c r="T65" s="143"/>
      <c r="U65" s="142"/>
      <c r="V65" s="65"/>
      <c r="W65" s="65"/>
      <c r="X65" s="142"/>
      <c r="Y65" s="65"/>
      <c r="Z65" s="143"/>
      <c r="AA65" s="142"/>
      <c r="AB65" s="65"/>
      <c r="AC65" s="65"/>
      <c r="AD65" s="142"/>
      <c r="AE65" s="65"/>
      <c r="AF65" s="65"/>
      <c r="AG65" s="143"/>
      <c r="AH65" s="142"/>
      <c r="AI65" s="65"/>
      <c r="AJ65" s="143"/>
      <c r="AK65" s="142"/>
      <c r="AL65" s="65"/>
      <c r="AM65" s="143"/>
      <c r="AN65" s="142"/>
      <c r="AO65" s="65"/>
      <c r="AP65" s="65"/>
      <c r="AQ65" s="144"/>
      <c r="AR65" s="171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6"/>
      <c r="BD65" s="146"/>
      <c r="BE65" s="146"/>
      <c r="BF65" s="146"/>
      <c r="BG65" s="146"/>
      <c r="BH65" s="146"/>
      <c r="BI65" s="146"/>
      <c r="BJ65" s="146"/>
      <c r="BK65" s="147"/>
    </row>
    <row r="66" spans="2:63" s="16" customFormat="1" ht="15.6" customHeight="1">
      <c r="O66" s="17"/>
      <c r="R66" s="394" t="s">
        <v>105</v>
      </c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  <c r="AI66" s="394"/>
      <c r="AJ66" s="394"/>
      <c r="AK66" s="394"/>
      <c r="AL66" s="394"/>
      <c r="AM66" s="394"/>
      <c r="AN66" s="394"/>
      <c r="BB66" s="18"/>
      <c r="BC66" s="18"/>
      <c r="BD66" s="18"/>
      <c r="BE66" s="235"/>
      <c r="BF66" s="235"/>
      <c r="BG66" s="235" t="s">
        <v>79</v>
      </c>
      <c r="BH66" s="235"/>
      <c r="BI66" s="235"/>
      <c r="BJ66" s="235"/>
      <c r="BK66" s="235"/>
    </row>
    <row r="67" spans="2:63" s="16" customFormat="1" ht="15" customHeight="1" thickBot="1">
      <c r="O67" s="17"/>
      <c r="Q67" s="19"/>
      <c r="R67" s="395"/>
      <c r="S67" s="395"/>
      <c r="T67" s="395"/>
      <c r="U67" s="395"/>
      <c r="V67" s="395"/>
      <c r="W67" s="395"/>
      <c r="X67" s="395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5"/>
      <c r="AJ67" s="395"/>
      <c r="AK67" s="395"/>
      <c r="AL67" s="395"/>
      <c r="AM67" s="395"/>
      <c r="AN67" s="395"/>
      <c r="AO67" s="19"/>
      <c r="AW67" s="651" t="s">
        <v>127</v>
      </c>
      <c r="AX67" s="651"/>
      <c r="AY67" s="651"/>
      <c r="AZ67" s="651"/>
      <c r="BA67" s="651"/>
      <c r="BB67" s="396">
        <f>'1頁'!$BB$3</f>
        <v>0</v>
      </c>
      <c r="BC67" s="396"/>
      <c r="BD67" s="396"/>
      <c r="BE67" s="396"/>
      <c r="BF67" s="396"/>
      <c r="BG67" s="396"/>
      <c r="BH67" s="396"/>
      <c r="BI67" s="396"/>
      <c r="BJ67" s="396"/>
      <c r="BK67" s="396"/>
    </row>
    <row r="68" spans="2:63" s="16" customFormat="1" ht="5.45" customHeight="1" thickTop="1" thickBot="1">
      <c r="AV68" s="20"/>
      <c r="AW68" s="20"/>
      <c r="AX68" s="20"/>
      <c r="AY68" s="20"/>
      <c r="AZ68" s="20"/>
      <c r="BA68" s="20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2:63" s="16" customFormat="1" ht="3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4"/>
      <c r="N69" s="24"/>
      <c r="O69" s="24"/>
      <c r="P69" s="24"/>
      <c r="Q69" s="25"/>
      <c r="R69" s="26"/>
      <c r="S69" s="27"/>
      <c r="T69" s="27"/>
      <c r="U69" s="27"/>
      <c r="V69" s="27"/>
      <c r="W69" s="27"/>
      <c r="X69" s="27"/>
      <c r="Y69" s="28"/>
      <c r="Z69" s="26"/>
      <c r="AA69" s="27"/>
      <c r="AB69" s="28"/>
      <c r="AC69" s="26"/>
      <c r="AD69" s="27"/>
      <c r="AE69" s="27"/>
      <c r="AF69" s="27"/>
      <c r="AG69" s="27"/>
      <c r="AH69" s="27"/>
      <c r="AI69" s="27"/>
      <c r="AJ69" s="28"/>
      <c r="AK69" s="237" t="s">
        <v>11</v>
      </c>
      <c r="AL69" s="397"/>
      <c r="AM69" s="397"/>
      <c r="AN69" s="397"/>
      <c r="AO69" s="397"/>
      <c r="AP69" s="397"/>
      <c r="AQ69" s="397"/>
      <c r="AR69" s="29"/>
      <c r="AS69" s="5"/>
      <c r="AT69" s="5"/>
      <c r="AU69" s="3"/>
      <c r="AV69" s="5"/>
      <c r="AW69" s="5"/>
      <c r="AX69" s="5"/>
      <c r="AY69" s="5"/>
      <c r="AZ69" s="5"/>
      <c r="BA69" s="4"/>
      <c r="BB69" s="4"/>
      <c r="BC69" s="5"/>
      <c r="BD69" s="5"/>
      <c r="BE69" s="5"/>
      <c r="BF69" s="5"/>
      <c r="BG69" s="5"/>
      <c r="BH69" s="5"/>
      <c r="BI69" s="5"/>
      <c r="BJ69" s="5"/>
      <c r="BK69" s="9"/>
    </row>
    <row r="70" spans="2:63" s="16" customFormat="1" ht="20.100000000000001" customHeight="1">
      <c r="B70" s="30"/>
      <c r="C70" s="148"/>
      <c r="D70" s="148" t="s">
        <v>12</v>
      </c>
      <c r="Q70" s="31"/>
      <c r="R70" s="240" t="s">
        <v>9</v>
      </c>
      <c r="S70" s="241"/>
      <c r="T70" s="399">
        <f>'1頁'!$T$6</f>
        <v>0</v>
      </c>
      <c r="U70" s="399"/>
      <c r="V70" s="399"/>
      <c r="W70" s="399"/>
      <c r="X70" s="399"/>
      <c r="Y70" s="400"/>
      <c r="Z70" s="296" t="s">
        <v>15</v>
      </c>
      <c r="AA70" s="297"/>
      <c r="AB70" s="437"/>
      <c r="AC70" s="626">
        <f>'1頁'!$AC$6</f>
        <v>0</v>
      </c>
      <c r="AD70" s="403"/>
      <c r="AE70" s="403"/>
      <c r="AF70" s="403"/>
      <c r="AG70" s="403"/>
      <c r="AH70" s="403"/>
      <c r="AI70" s="403"/>
      <c r="AJ70" s="627"/>
      <c r="AK70" s="398"/>
      <c r="AL70" s="398"/>
      <c r="AM70" s="398"/>
      <c r="AN70" s="398"/>
      <c r="AO70" s="398"/>
      <c r="AP70" s="398"/>
      <c r="AQ70" s="398"/>
      <c r="AR70" s="10"/>
      <c r="AS70" s="189" t="str">
        <f>'1頁'!$AS$6</f>
        <v>T</v>
      </c>
      <c r="AT70" s="189">
        <f>'1頁'!$AT$6</f>
        <v>0</v>
      </c>
      <c r="AU70" s="190" t="s">
        <v>110</v>
      </c>
      <c r="AV70" s="403">
        <f>'1頁'!$AV$6</f>
        <v>0</v>
      </c>
      <c r="AW70" s="403"/>
      <c r="AX70" s="403"/>
      <c r="AY70" s="403"/>
      <c r="AZ70" s="403"/>
      <c r="BA70" s="247" t="s">
        <v>63</v>
      </c>
      <c r="BB70" s="247"/>
      <c r="BC70" s="403">
        <f>'1頁'!$BC$6</f>
        <v>0</v>
      </c>
      <c r="BD70" s="403"/>
      <c r="BE70" s="403"/>
      <c r="BF70" s="403"/>
      <c r="BG70" s="191" t="s">
        <v>63</v>
      </c>
      <c r="BH70" s="403">
        <f>'1頁'!$BH$6</f>
        <v>0</v>
      </c>
      <c r="BI70" s="403"/>
      <c r="BJ70" s="403"/>
      <c r="BK70" s="404"/>
    </row>
    <row r="71" spans="2:63" s="16" customFormat="1" ht="20.100000000000001" customHeight="1">
      <c r="B71" s="30"/>
      <c r="D71" s="405" t="str">
        <f>'1頁'!$D$7</f>
        <v>a</v>
      </c>
      <c r="E71" s="405"/>
      <c r="F71" s="405"/>
      <c r="G71" s="405"/>
      <c r="H71" s="405"/>
      <c r="I71" s="405"/>
      <c r="J71" s="405"/>
      <c r="K71" s="405"/>
      <c r="L71" s="405"/>
      <c r="N71" s="8" t="s">
        <v>10</v>
      </c>
      <c r="O71" s="32"/>
      <c r="P71" s="32"/>
      <c r="Q71" s="31"/>
      <c r="R71" s="240" t="s">
        <v>13</v>
      </c>
      <c r="S71" s="241"/>
      <c r="T71" s="406">
        <f>'1頁'!$T$7</f>
        <v>0</v>
      </c>
      <c r="U71" s="406"/>
      <c r="V71" s="406"/>
      <c r="W71" s="406"/>
      <c r="X71" s="406"/>
      <c r="Y71" s="406"/>
      <c r="Z71" s="406"/>
      <c r="AA71" s="406"/>
      <c r="AB71" s="406"/>
      <c r="AC71" s="406"/>
      <c r="AD71" s="406"/>
      <c r="AE71" s="406"/>
      <c r="AF71" s="406"/>
      <c r="AG71" s="33"/>
      <c r="AH71" s="33"/>
      <c r="AI71" s="33"/>
      <c r="AJ71" s="34"/>
      <c r="AK71" s="251" t="s">
        <v>16</v>
      </c>
      <c r="AL71" s="252"/>
      <c r="AM71" s="407">
        <f>'1頁'!$AM$7</f>
        <v>0</v>
      </c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9"/>
    </row>
    <row r="72" spans="2:63" s="16" customFormat="1" ht="11.1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8"/>
      <c r="R72" s="240"/>
      <c r="S72" s="241"/>
      <c r="T72" s="406"/>
      <c r="U72" s="406"/>
      <c r="V72" s="406"/>
      <c r="W72" s="406"/>
      <c r="X72" s="406"/>
      <c r="Y72" s="406"/>
      <c r="Z72" s="406"/>
      <c r="AA72" s="406"/>
      <c r="AB72" s="406"/>
      <c r="AC72" s="406"/>
      <c r="AD72" s="406"/>
      <c r="AE72" s="406"/>
      <c r="AF72" s="406"/>
      <c r="AJ72" s="39"/>
      <c r="AK72" s="256" t="s">
        <v>18</v>
      </c>
      <c r="AL72" s="257"/>
      <c r="AM72" s="251" t="s">
        <v>70</v>
      </c>
      <c r="AN72" s="261"/>
      <c r="AO72" s="261"/>
      <c r="AP72" s="261"/>
      <c r="AQ72" s="261"/>
      <c r="AR72" s="261"/>
      <c r="AS72" s="261"/>
      <c r="AT72" s="261"/>
      <c r="AU72" s="261"/>
      <c r="AV72" s="261"/>
      <c r="AW72" s="261"/>
      <c r="AX72" s="261"/>
      <c r="AY72" s="261"/>
      <c r="AZ72" s="261"/>
      <c r="BA72" s="261"/>
      <c r="BB72" s="252"/>
      <c r="BC72" s="251" t="s">
        <v>71</v>
      </c>
      <c r="BD72" s="261"/>
      <c r="BE72" s="261"/>
      <c r="BF72" s="261"/>
      <c r="BG72" s="261"/>
      <c r="BH72" s="261"/>
      <c r="BI72" s="261"/>
      <c r="BJ72" s="261"/>
      <c r="BK72" s="262"/>
    </row>
    <row r="73" spans="2:63" s="16" customFormat="1" ht="20.100000000000001" customHeight="1">
      <c r="B73" s="490"/>
      <c r="C73" s="491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2"/>
      <c r="R73" s="266" t="s">
        <v>8</v>
      </c>
      <c r="S73" s="241"/>
      <c r="T73" s="410">
        <f>'1頁'!$T$9</f>
        <v>0</v>
      </c>
      <c r="U73" s="410"/>
      <c r="V73" s="410"/>
      <c r="W73" s="410"/>
      <c r="X73" s="410"/>
      <c r="Y73" s="410"/>
      <c r="Z73" s="410"/>
      <c r="AA73" s="410"/>
      <c r="AB73" s="410"/>
      <c r="AC73" s="410"/>
      <c r="AD73" s="410"/>
      <c r="AE73" s="410"/>
      <c r="AF73" s="410"/>
      <c r="AJ73" s="39"/>
      <c r="AK73" s="240"/>
      <c r="AL73" s="258"/>
      <c r="AM73" s="411">
        <f>'1頁'!$AM$9</f>
        <v>0</v>
      </c>
      <c r="AN73" s="412"/>
      <c r="AO73" s="412"/>
      <c r="AP73" s="412"/>
      <c r="AQ73" s="412"/>
      <c r="AR73" s="413" t="str">
        <f>'1頁'!$AR$9</f>
        <v>銀行</v>
      </c>
      <c r="AS73" s="413"/>
      <c r="AT73" s="412">
        <f>'1頁'!$AT$9</f>
        <v>0</v>
      </c>
      <c r="AU73" s="412"/>
      <c r="AV73" s="412"/>
      <c r="AW73" s="412"/>
      <c r="AX73" s="412"/>
      <c r="AY73" s="412"/>
      <c r="AZ73" s="413">
        <f>'1頁'!$AZ$9</f>
        <v>0</v>
      </c>
      <c r="BA73" s="413"/>
      <c r="BB73" s="414"/>
      <c r="BC73" s="415" t="str">
        <f>'1頁'!$BC$9</f>
        <v>当座</v>
      </c>
      <c r="BD73" s="414"/>
      <c r="BE73" s="416">
        <f>'1頁'!$BE$9</f>
        <v>0</v>
      </c>
      <c r="BF73" s="417"/>
      <c r="BG73" s="417"/>
      <c r="BH73" s="417"/>
      <c r="BI73" s="417"/>
      <c r="BJ73" s="417"/>
      <c r="BK73" s="418"/>
    </row>
    <row r="74" spans="2:63" s="16" customFormat="1" ht="14.1" customHeight="1">
      <c r="B74" s="624"/>
      <c r="C74" s="241"/>
      <c r="D74" s="241"/>
      <c r="E74" s="625"/>
      <c r="F74" s="625"/>
      <c r="G74" s="625"/>
      <c r="H74" s="625"/>
      <c r="I74" s="625"/>
      <c r="J74" s="625"/>
      <c r="K74" s="625"/>
      <c r="L74" s="625"/>
      <c r="M74" s="625"/>
      <c r="N74" s="625"/>
      <c r="O74" s="625"/>
      <c r="P74" s="625"/>
      <c r="Q74" s="41"/>
      <c r="R74" s="266" t="s">
        <v>4</v>
      </c>
      <c r="S74" s="241"/>
      <c r="T74" s="399">
        <f>'1頁'!$T$10</f>
        <v>0</v>
      </c>
      <c r="U74" s="399"/>
      <c r="V74" s="399"/>
      <c r="W74" s="399"/>
      <c r="X74" s="399"/>
      <c r="Y74" s="399"/>
      <c r="Z74" s="300" t="s">
        <v>3</v>
      </c>
      <c r="AA74" s="494">
        <f>'1頁'!$AA$10</f>
        <v>0</v>
      </c>
      <c r="AB74" s="494"/>
      <c r="AC74" s="494"/>
      <c r="AD74" s="494"/>
      <c r="AE74" s="494"/>
      <c r="AF74" s="494"/>
      <c r="AG74" s="494"/>
      <c r="AJ74" s="39"/>
      <c r="AK74" s="240"/>
      <c r="AL74" s="258"/>
      <c r="AM74" s="251" t="s">
        <v>19</v>
      </c>
      <c r="AN74" s="261"/>
      <c r="AO74" s="252"/>
      <c r="AP74" s="419">
        <f>'1頁'!$AP$10</f>
        <v>0</v>
      </c>
      <c r="AQ74" s="420"/>
      <c r="AR74" s="420"/>
      <c r="AS74" s="420"/>
      <c r="AT74" s="420"/>
      <c r="AU74" s="420"/>
      <c r="AV74" s="420"/>
      <c r="AW74" s="420"/>
      <c r="AX74" s="420"/>
      <c r="AY74" s="420"/>
      <c r="AZ74" s="420"/>
      <c r="BA74" s="420"/>
      <c r="BB74" s="420"/>
      <c r="BC74" s="420"/>
      <c r="BD74" s="420"/>
      <c r="BE74" s="420"/>
      <c r="BF74" s="420"/>
      <c r="BG74" s="420"/>
      <c r="BH74" s="420"/>
      <c r="BI74" s="420"/>
      <c r="BJ74" s="420"/>
      <c r="BK74" s="421"/>
    </row>
    <row r="75" spans="2:63" s="16" customFormat="1" ht="20.100000000000001" customHeight="1">
      <c r="B75" s="624"/>
      <c r="C75" s="241"/>
      <c r="D75" s="241"/>
      <c r="E75" s="625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41"/>
      <c r="R75" s="266"/>
      <c r="S75" s="241"/>
      <c r="T75" s="399"/>
      <c r="U75" s="399"/>
      <c r="V75" s="399"/>
      <c r="W75" s="399"/>
      <c r="X75" s="399"/>
      <c r="Y75" s="399"/>
      <c r="Z75" s="300"/>
      <c r="AA75" s="494"/>
      <c r="AB75" s="494"/>
      <c r="AC75" s="494"/>
      <c r="AD75" s="494"/>
      <c r="AE75" s="494"/>
      <c r="AF75" s="494"/>
      <c r="AG75" s="494"/>
      <c r="AH75" s="32"/>
      <c r="AI75" s="32"/>
      <c r="AJ75" s="39"/>
      <c r="AK75" s="240"/>
      <c r="AL75" s="258"/>
      <c r="AM75" s="279" t="s">
        <v>20</v>
      </c>
      <c r="AN75" s="225"/>
      <c r="AO75" s="280"/>
      <c r="AP75" s="422">
        <f>'1頁'!$AP$11</f>
        <v>0</v>
      </c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/>
      <c r="BF75" s="423"/>
      <c r="BG75" s="423"/>
      <c r="BH75" s="423"/>
      <c r="BI75" s="423"/>
      <c r="BJ75" s="423"/>
      <c r="BK75" s="424"/>
    </row>
    <row r="76" spans="2:63" s="16" customFormat="1" ht="3.95" customHeight="1" thickBot="1">
      <c r="B76" s="193"/>
      <c r="C76" s="43"/>
      <c r="D76" s="43"/>
      <c r="E76" s="43"/>
      <c r="F76" s="43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5"/>
      <c r="R76" s="44"/>
      <c r="S76" s="45"/>
      <c r="T76" s="45"/>
      <c r="AE76" s="46"/>
      <c r="AF76" s="46"/>
      <c r="AG76" s="46"/>
      <c r="AH76" s="46"/>
      <c r="AI76" s="46"/>
      <c r="AJ76" s="47"/>
      <c r="AK76" s="259"/>
      <c r="AL76" s="260"/>
      <c r="AM76" s="281"/>
      <c r="AN76" s="282"/>
      <c r="AO76" s="283"/>
      <c r="AP76" s="48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50"/>
    </row>
    <row r="77" spans="2:63" s="16" customFormat="1" ht="12.95" customHeight="1">
      <c r="B77" s="635" t="s">
        <v>48</v>
      </c>
      <c r="C77" s="295"/>
      <c r="D77" s="294" t="s">
        <v>49</v>
      </c>
      <c r="E77" s="436"/>
      <c r="F77" s="294" t="s">
        <v>50</v>
      </c>
      <c r="G77" s="295"/>
      <c r="H77" s="295"/>
      <c r="I77" s="295"/>
      <c r="J77" s="295"/>
      <c r="K77" s="295"/>
      <c r="L77" s="295"/>
      <c r="M77" s="295" t="s">
        <v>35</v>
      </c>
      <c r="N77" s="295"/>
      <c r="O77" s="436" t="s">
        <v>51</v>
      </c>
      <c r="P77" s="294" t="s">
        <v>35</v>
      </c>
      <c r="Q77" s="436"/>
      <c r="R77" s="628" t="s">
        <v>52</v>
      </c>
      <c r="S77" s="629"/>
      <c r="T77" s="641" t="s">
        <v>53</v>
      </c>
      <c r="U77" s="628" t="s">
        <v>53</v>
      </c>
      <c r="V77" s="614"/>
      <c r="W77" s="614"/>
      <c r="X77" s="629"/>
      <c r="Y77" s="613" t="s">
        <v>54</v>
      </c>
      <c r="Z77" s="614"/>
      <c r="AA77" s="614"/>
      <c r="AB77" s="614"/>
      <c r="AC77" s="614"/>
      <c r="AD77" s="615"/>
      <c r="AE77" s="632" t="s">
        <v>62</v>
      </c>
      <c r="AF77" s="443" t="s">
        <v>60</v>
      </c>
      <c r="AG77" s="460" t="s">
        <v>33</v>
      </c>
      <c r="AH77" s="461"/>
      <c r="AI77" s="461"/>
      <c r="AJ77" s="461"/>
      <c r="AK77" s="461"/>
      <c r="AL77" s="461"/>
      <c r="AM77" s="462"/>
      <c r="AN77" s="458" t="s">
        <v>86</v>
      </c>
      <c r="AO77" s="458" t="s">
        <v>87</v>
      </c>
      <c r="AP77" s="458" t="s">
        <v>88</v>
      </c>
      <c r="AQ77" s="458" t="s">
        <v>89</v>
      </c>
      <c r="AR77" s="458" t="s">
        <v>90</v>
      </c>
      <c r="AS77" s="458" t="s">
        <v>91</v>
      </c>
      <c r="AT77" s="458" t="s">
        <v>93</v>
      </c>
      <c r="AU77" s="458" t="s">
        <v>92</v>
      </c>
      <c r="AV77" s="458" t="s">
        <v>38</v>
      </c>
      <c r="AW77" s="448" t="s">
        <v>34</v>
      </c>
      <c r="AX77" s="449"/>
      <c r="AY77" s="448" t="s">
        <v>35</v>
      </c>
      <c r="AZ77" s="449"/>
      <c r="BA77" s="448" t="s">
        <v>36</v>
      </c>
      <c r="BB77" s="449"/>
      <c r="BC77" s="634" t="s">
        <v>37</v>
      </c>
      <c r="BD77" s="451"/>
      <c r="BE77" s="451"/>
      <c r="BF77" s="451"/>
      <c r="BG77" s="451"/>
      <c r="BH77" s="451"/>
      <c r="BI77" s="451"/>
      <c r="BJ77" s="451"/>
      <c r="BK77" s="452"/>
    </row>
    <row r="78" spans="2:63" s="16" customFormat="1" ht="12.95" customHeight="1">
      <c r="B78" s="636"/>
      <c r="C78" s="616"/>
      <c r="D78" s="630"/>
      <c r="E78" s="631"/>
      <c r="F78" s="630"/>
      <c r="G78" s="616"/>
      <c r="H78" s="616"/>
      <c r="I78" s="616"/>
      <c r="J78" s="616"/>
      <c r="K78" s="616"/>
      <c r="L78" s="616"/>
      <c r="M78" s="616"/>
      <c r="N78" s="616"/>
      <c r="O78" s="631"/>
      <c r="P78" s="630"/>
      <c r="Q78" s="631"/>
      <c r="R78" s="630"/>
      <c r="S78" s="631"/>
      <c r="T78" s="642"/>
      <c r="U78" s="630"/>
      <c r="V78" s="616"/>
      <c r="W78" s="616"/>
      <c r="X78" s="631"/>
      <c r="Y78" s="616"/>
      <c r="Z78" s="616"/>
      <c r="AA78" s="616"/>
      <c r="AB78" s="616"/>
      <c r="AC78" s="616"/>
      <c r="AD78" s="617"/>
      <c r="AE78" s="441"/>
      <c r="AF78" s="444"/>
      <c r="AG78" s="463"/>
      <c r="AH78" s="464"/>
      <c r="AI78" s="464"/>
      <c r="AJ78" s="464"/>
      <c r="AK78" s="464"/>
      <c r="AL78" s="464"/>
      <c r="AM78" s="465"/>
      <c r="AN78" s="459"/>
      <c r="AO78" s="459"/>
      <c r="AP78" s="459"/>
      <c r="AQ78" s="459"/>
      <c r="AR78" s="459"/>
      <c r="AS78" s="459"/>
      <c r="AT78" s="459"/>
      <c r="AU78" s="459"/>
      <c r="AV78" s="459"/>
      <c r="AW78" s="456" t="s">
        <v>5</v>
      </c>
      <c r="AX78" s="457"/>
      <c r="AY78" s="456"/>
      <c r="AZ78" s="457"/>
      <c r="BA78" s="68">
        <v>10</v>
      </c>
      <c r="BB78" s="69">
        <v>11</v>
      </c>
      <c r="BC78" s="453"/>
      <c r="BD78" s="454"/>
      <c r="BE78" s="454"/>
      <c r="BF78" s="454"/>
      <c r="BG78" s="454"/>
      <c r="BH78" s="454"/>
      <c r="BI78" s="454"/>
      <c r="BJ78" s="454"/>
      <c r="BK78" s="455"/>
    </row>
    <row r="79" spans="2:63" s="16" customFormat="1" ht="24.6" customHeight="1">
      <c r="B79" s="583">
        <f>$B$15</f>
        <v>0</v>
      </c>
      <c r="C79" s="584"/>
      <c r="D79" s="585">
        <f>$D$15</f>
        <v>0</v>
      </c>
      <c r="E79" s="584"/>
      <c r="F79" s="479">
        <f>$F$15</f>
        <v>0</v>
      </c>
      <c r="G79" s="480"/>
      <c r="H79" s="480"/>
      <c r="I79" s="480"/>
      <c r="J79" s="480"/>
      <c r="K79" s="480"/>
      <c r="L79" s="480"/>
      <c r="M79" s="480">
        <f>$M$15</f>
        <v>0</v>
      </c>
      <c r="N79" s="480"/>
      <c r="O79" s="481">
        <f>$O$15</f>
        <v>0</v>
      </c>
      <c r="P79" s="588">
        <f>$P47</f>
        <v>0</v>
      </c>
      <c r="Q79" s="589"/>
      <c r="R79" s="586">
        <f>$R$15</f>
        <v>0</v>
      </c>
      <c r="S79" s="587"/>
      <c r="T79" s="165">
        <f>$T$15</f>
        <v>0</v>
      </c>
      <c r="U79" s="586">
        <f>$U47</f>
        <v>0</v>
      </c>
      <c r="V79" s="590"/>
      <c r="W79" s="590"/>
      <c r="X79" s="587"/>
      <c r="Y79" s="383">
        <f>$Y$15</f>
        <v>0</v>
      </c>
      <c r="Z79" s="384"/>
      <c r="AA79" s="384"/>
      <c r="AB79" s="384"/>
      <c r="AC79" s="384"/>
      <c r="AD79" s="385"/>
      <c r="AE79" s="441"/>
      <c r="AF79" s="444"/>
      <c r="AG79" s="70"/>
      <c r="AH79" s="70"/>
      <c r="AI79" s="70"/>
      <c r="AJ79" s="70"/>
      <c r="AK79" s="70"/>
      <c r="AL79" s="70"/>
      <c r="AM79" s="71"/>
      <c r="AN79" s="72"/>
      <c r="AO79" s="72"/>
      <c r="AP79" s="72"/>
      <c r="AQ79" s="72"/>
      <c r="AR79" s="72"/>
      <c r="AS79" s="72"/>
      <c r="AT79" s="72"/>
      <c r="AU79" s="72"/>
      <c r="AV79" s="72"/>
      <c r="AW79" s="73"/>
      <c r="AX79" s="74"/>
      <c r="AY79" s="75"/>
      <c r="AZ79" s="75"/>
      <c r="BA79" s="76"/>
      <c r="BB79" s="77"/>
      <c r="BC79" s="78"/>
      <c r="BD79" s="79"/>
      <c r="BE79" s="79"/>
      <c r="BF79" s="79"/>
      <c r="BG79" s="79"/>
      <c r="BH79" s="79"/>
      <c r="BI79" s="79"/>
      <c r="BJ79" s="79"/>
      <c r="BK79" s="80"/>
    </row>
    <row r="80" spans="2:63" s="16" customFormat="1" ht="24.6" customHeight="1">
      <c r="B80" s="583">
        <f>$B$16</f>
        <v>0</v>
      </c>
      <c r="C80" s="584"/>
      <c r="D80" s="585">
        <f>$D$16</f>
        <v>0</v>
      </c>
      <c r="E80" s="584"/>
      <c r="F80" s="479">
        <f>$F$16</f>
        <v>0</v>
      </c>
      <c r="G80" s="480"/>
      <c r="H80" s="480"/>
      <c r="I80" s="480"/>
      <c r="J80" s="480"/>
      <c r="K80" s="480"/>
      <c r="L80" s="480"/>
      <c r="M80" s="480">
        <f>$M$16</f>
        <v>0</v>
      </c>
      <c r="N80" s="480"/>
      <c r="O80" s="481">
        <f>$O$16</f>
        <v>0</v>
      </c>
      <c r="P80" s="588">
        <f t="shared" ref="P80:P88" si="3">$P48</f>
        <v>0</v>
      </c>
      <c r="Q80" s="589"/>
      <c r="R80" s="586">
        <f>$R$16</f>
        <v>0</v>
      </c>
      <c r="S80" s="587"/>
      <c r="T80" s="165">
        <f>$T$16</f>
        <v>0</v>
      </c>
      <c r="U80" s="586">
        <f t="shared" ref="U80:U88" si="4">$U48</f>
        <v>0</v>
      </c>
      <c r="V80" s="590"/>
      <c r="W80" s="590"/>
      <c r="X80" s="587"/>
      <c r="Y80" s="383">
        <f>$Y$16</f>
        <v>0</v>
      </c>
      <c r="Z80" s="384"/>
      <c r="AA80" s="384"/>
      <c r="AB80" s="384"/>
      <c r="AC80" s="384"/>
      <c r="AD80" s="385"/>
      <c r="AE80" s="441"/>
      <c r="AF80" s="444"/>
      <c r="AG80" s="81"/>
      <c r="AH80" s="70"/>
      <c r="AI80" s="70"/>
      <c r="AJ80" s="70"/>
      <c r="AK80" s="70"/>
      <c r="AL80" s="70"/>
      <c r="AM80" s="71"/>
      <c r="AN80" s="82"/>
      <c r="AO80" s="82"/>
      <c r="AP80" s="82"/>
      <c r="AQ80" s="82"/>
      <c r="AR80" s="82"/>
      <c r="AS80" s="82"/>
      <c r="AT80" s="82"/>
      <c r="AU80" s="82"/>
      <c r="AV80" s="82"/>
      <c r="AW80" s="83"/>
      <c r="AX80" s="84"/>
      <c r="AY80" s="85"/>
      <c r="AZ80" s="85"/>
      <c r="BA80" s="86"/>
      <c r="BB80" s="87"/>
      <c r="BC80" s="88"/>
      <c r="BD80" s="89"/>
      <c r="BE80" s="89"/>
      <c r="BF80" s="89"/>
      <c r="BG80" s="89"/>
      <c r="BH80" s="89"/>
      <c r="BI80" s="89"/>
      <c r="BJ80" s="89"/>
      <c r="BK80" s="90"/>
    </row>
    <row r="81" spans="2:63" s="16" customFormat="1" ht="24.6" customHeight="1">
      <c r="B81" s="583">
        <f>$B$17</f>
        <v>0</v>
      </c>
      <c r="C81" s="584"/>
      <c r="D81" s="585">
        <f>$D$17</f>
        <v>0</v>
      </c>
      <c r="E81" s="584"/>
      <c r="F81" s="479">
        <f>$F$17</f>
        <v>0</v>
      </c>
      <c r="G81" s="480"/>
      <c r="H81" s="480"/>
      <c r="I81" s="480"/>
      <c r="J81" s="480"/>
      <c r="K81" s="480"/>
      <c r="L81" s="480"/>
      <c r="M81" s="480">
        <f>$M$17</f>
        <v>0</v>
      </c>
      <c r="N81" s="480"/>
      <c r="O81" s="481">
        <f>$O$17</f>
        <v>0</v>
      </c>
      <c r="P81" s="588">
        <f t="shared" si="3"/>
        <v>0</v>
      </c>
      <c r="Q81" s="589"/>
      <c r="R81" s="586">
        <f>$R$17</f>
        <v>0</v>
      </c>
      <c r="S81" s="587"/>
      <c r="T81" s="165">
        <f>$T$17</f>
        <v>0</v>
      </c>
      <c r="U81" s="586">
        <f t="shared" si="4"/>
        <v>0</v>
      </c>
      <c r="V81" s="590"/>
      <c r="W81" s="590"/>
      <c r="X81" s="587"/>
      <c r="Y81" s="383">
        <f>$Y$17</f>
        <v>0</v>
      </c>
      <c r="Z81" s="384"/>
      <c r="AA81" s="384"/>
      <c r="AB81" s="384"/>
      <c r="AC81" s="384"/>
      <c r="AD81" s="385"/>
      <c r="AE81" s="441"/>
      <c r="AF81" s="444"/>
      <c r="AG81" s="81"/>
      <c r="AH81" s="70"/>
      <c r="AI81" s="70"/>
      <c r="AJ81" s="70"/>
      <c r="AK81" s="70"/>
      <c r="AL81" s="70"/>
      <c r="AM81" s="71"/>
      <c r="AN81" s="91"/>
      <c r="AO81" s="91"/>
      <c r="AP81" s="91"/>
      <c r="AQ81" s="91"/>
      <c r="AR81" s="91"/>
      <c r="AS81" s="91"/>
      <c r="AT81" s="91"/>
      <c r="AU81" s="91"/>
      <c r="AV81" s="91"/>
      <c r="AW81" s="83"/>
      <c r="AX81" s="87"/>
      <c r="AY81" s="85"/>
      <c r="AZ81" s="85"/>
      <c r="BA81" s="83"/>
      <c r="BB81" s="87"/>
      <c r="BC81" s="88"/>
      <c r="BD81" s="89"/>
      <c r="BE81" s="89"/>
      <c r="BF81" s="89"/>
      <c r="BG81" s="89"/>
      <c r="BH81" s="89"/>
      <c r="BI81" s="89"/>
      <c r="BJ81" s="89"/>
      <c r="BK81" s="90"/>
    </row>
    <row r="82" spans="2:63" s="16" customFormat="1" ht="24.6" customHeight="1">
      <c r="B82" s="583">
        <f>$B$18</f>
        <v>0</v>
      </c>
      <c r="C82" s="584"/>
      <c r="D82" s="585">
        <f>$D$18</f>
        <v>0</v>
      </c>
      <c r="E82" s="584"/>
      <c r="F82" s="479">
        <f>$F$18</f>
        <v>0</v>
      </c>
      <c r="G82" s="480"/>
      <c r="H82" s="480"/>
      <c r="I82" s="480"/>
      <c r="J82" s="480"/>
      <c r="K82" s="480"/>
      <c r="L82" s="480"/>
      <c r="M82" s="480">
        <f>$M$18</f>
        <v>0</v>
      </c>
      <c r="N82" s="480"/>
      <c r="O82" s="481">
        <f>$O$18</f>
        <v>0</v>
      </c>
      <c r="P82" s="588">
        <f t="shared" si="3"/>
        <v>0</v>
      </c>
      <c r="Q82" s="589"/>
      <c r="R82" s="586">
        <f>$R$18</f>
        <v>0</v>
      </c>
      <c r="S82" s="587"/>
      <c r="T82" s="165">
        <f>$T$18</f>
        <v>0</v>
      </c>
      <c r="U82" s="586">
        <f t="shared" si="4"/>
        <v>0</v>
      </c>
      <c r="V82" s="590"/>
      <c r="W82" s="590"/>
      <c r="X82" s="587"/>
      <c r="Y82" s="383">
        <f>$Y$18</f>
        <v>0</v>
      </c>
      <c r="Z82" s="384"/>
      <c r="AA82" s="384"/>
      <c r="AB82" s="384"/>
      <c r="AC82" s="384"/>
      <c r="AD82" s="385"/>
      <c r="AE82" s="441"/>
      <c r="AF82" s="444"/>
      <c r="AG82" s="70"/>
      <c r="AH82" s="70"/>
      <c r="AI82" s="70"/>
      <c r="AJ82" s="70"/>
      <c r="AK82" s="70"/>
      <c r="AL82" s="70"/>
      <c r="AM82" s="71"/>
      <c r="AN82" s="72"/>
      <c r="AO82" s="72"/>
      <c r="AP82" s="72"/>
      <c r="AQ82" s="72"/>
      <c r="AR82" s="72"/>
      <c r="AS82" s="72"/>
      <c r="AT82" s="72"/>
      <c r="AU82" s="72"/>
      <c r="AV82" s="72"/>
      <c r="AW82" s="73"/>
      <c r="AX82" s="74"/>
      <c r="AY82" s="75"/>
      <c r="AZ82" s="75"/>
      <c r="BA82" s="76"/>
      <c r="BB82" s="77"/>
      <c r="BC82" s="92"/>
      <c r="BD82" s="89"/>
      <c r="BE82" s="89"/>
      <c r="BF82" s="89"/>
      <c r="BG82" s="89"/>
      <c r="BH82" s="89"/>
      <c r="BI82" s="89"/>
      <c r="BJ82" s="89"/>
      <c r="BK82" s="90"/>
    </row>
    <row r="83" spans="2:63" s="16" customFormat="1" ht="24.6" customHeight="1">
      <c r="B83" s="583">
        <f>$B$19</f>
        <v>0</v>
      </c>
      <c r="C83" s="584"/>
      <c r="D83" s="585">
        <f>$D$19</f>
        <v>0</v>
      </c>
      <c r="E83" s="584"/>
      <c r="F83" s="479">
        <f>$F$19</f>
        <v>0</v>
      </c>
      <c r="G83" s="480"/>
      <c r="H83" s="480"/>
      <c r="I83" s="480"/>
      <c r="J83" s="480"/>
      <c r="K83" s="480"/>
      <c r="L83" s="480"/>
      <c r="M83" s="480">
        <f>$M$19</f>
        <v>0</v>
      </c>
      <c r="N83" s="480"/>
      <c r="O83" s="481">
        <f>$O$19</f>
        <v>0</v>
      </c>
      <c r="P83" s="588">
        <f t="shared" si="3"/>
        <v>0</v>
      </c>
      <c r="Q83" s="589"/>
      <c r="R83" s="586">
        <f>$R$19</f>
        <v>0</v>
      </c>
      <c r="S83" s="587"/>
      <c r="T83" s="165">
        <f>$T$19</f>
        <v>0</v>
      </c>
      <c r="U83" s="586">
        <f t="shared" si="4"/>
        <v>0</v>
      </c>
      <c r="V83" s="590"/>
      <c r="W83" s="590"/>
      <c r="X83" s="587"/>
      <c r="Y83" s="383">
        <f>$Y$19</f>
        <v>0</v>
      </c>
      <c r="Z83" s="384"/>
      <c r="AA83" s="384"/>
      <c r="AB83" s="384"/>
      <c r="AC83" s="384"/>
      <c r="AD83" s="385"/>
      <c r="AE83" s="441"/>
      <c r="AF83" s="445"/>
      <c r="AG83" s="93"/>
      <c r="AH83" s="93"/>
      <c r="AI83" s="93"/>
      <c r="AJ83" s="93"/>
      <c r="AK83" s="93"/>
      <c r="AL83" s="93"/>
      <c r="AM83" s="94"/>
      <c r="AN83" s="72"/>
      <c r="AO83" s="72"/>
      <c r="AP83" s="72"/>
      <c r="AQ83" s="72"/>
      <c r="AR83" s="72"/>
      <c r="AS83" s="72"/>
      <c r="AT83" s="72"/>
      <c r="AU83" s="72"/>
      <c r="AV83" s="72"/>
      <c r="AW83" s="73"/>
      <c r="AX83" s="74"/>
      <c r="AY83" s="75"/>
      <c r="AZ83" s="75"/>
      <c r="BA83" s="76"/>
      <c r="BB83" s="77"/>
      <c r="BC83" s="95"/>
      <c r="BD83" s="96"/>
      <c r="BE83" s="96"/>
      <c r="BF83" s="96"/>
      <c r="BG83" s="96"/>
      <c r="BH83" s="96"/>
      <c r="BI83" s="96"/>
      <c r="BJ83" s="96"/>
      <c r="BK83" s="97"/>
    </row>
    <row r="84" spans="2:63" s="16" customFormat="1" ht="24.6" customHeight="1">
      <c r="B84" s="583">
        <f>$B$20</f>
        <v>0</v>
      </c>
      <c r="C84" s="584"/>
      <c r="D84" s="585">
        <f>$D$20</f>
        <v>0</v>
      </c>
      <c r="E84" s="584"/>
      <c r="F84" s="479">
        <f>$F$20</f>
        <v>0</v>
      </c>
      <c r="G84" s="480"/>
      <c r="H84" s="480"/>
      <c r="I84" s="480"/>
      <c r="J84" s="480"/>
      <c r="K84" s="480"/>
      <c r="L84" s="480"/>
      <c r="M84" s="480">
        <f>$M$20</f>
        <v>0</v>
      </c>
      <c r="N84" s="480"/>
      <c r="O84" s="481">
        <f>$O$20</f>
        <v>0</v>
      </c>
      <c r="P84" s="588">
        <f t="shared" si="3"/>
        <v>0</v>
      </c>
      <c r="Q84" s="589"/>
      <c r="R84" s="586">
        <f>$R$20</f>
        <v>0</v>
      </c>
      <c r="S84" s="587"/>
      <c r="T84" s="165">
        <f>$T$20</f>
        <v>0</v>
      </c>
      <c r="U84" s="586">
        <f t="shared" si="4"/>
        <v>0</v>
      </c>
      <c r="V84" s="590"/>
      <c r="W84" s="590"/>
      <c r="X84" s="587"/>
      <c r="Y84" s="383">
        <f>$Y$20</f>
        <v>0</v>
      </c>
      <c r="Z84" s="384"/>
      <c r="AA84" s="384"/>
      <c r="AB84" s="384"/>
      <c r="AC84" s="384"/>
      <c r="AD84" s="385"/>
      <c r="AE84" s="441"/>
      <c r="AF84" s="485" t="s">
        <v>61</v>
      </c>
      <c r="AG84" s="205" t="s">
        <v>39</v>
      </c>
      <c r="AH84" s="98"/>
      <c r="AI84" s="98"/>
      <c r="AJ84" s="99"/>
      <c r="AK84" s="206" t="s">
        <v>94</v>
      </c>
      <c r="AL84" s="98"/>
      <c r="AM84" s="98"/>
      <c r="AN84" s="98"/>
      <c r="AO84" s="98"/>
      <c r="AP84" s="98"/>
      <c r="AQ84" s="99"/>
      <c r="AR84" s="633" t="s">
        <v>33</v>
      </c>
      <c r="AS84" s="231"/>
      <c r="AT84" s="231"/>
      <c r="AU84" s="231"/>
      <c r="AV84" s="231"/>
      <c r="AW84" s="231"/>
      <c r="AX84" s="231"/>
      <c r="AY84" s="231"/>
      <c r="AZ84" s="231"/>
      <c r="BA84" s="231"/>
      <c r="BB84" s="232"/>
      <c r="BC84" s="206" t="s">
        <v>37</v>
      </c>
      <c r="BD84" s="98"/>
      <c r="BE84" s="98"/>
      <c r="BF84" s="98"/>
      <c r="BG84" s="98"/>
      <c r="BH84" s="98"/>
      <c r="BI84" s="98"/>
      <c r="BJ84" s="98"/>
      <c r="BK84" s="100"/>
    </row>
    <row r="85" spans="2:63" s="16" customFormat="1" ht="24.6" customHeight="1">
      <c r="B85" s="583">
        <f>$B$21</f>
        <v>0</v>
      </c>
      <c r="C85" s="584"/>
      <c r="D85" s="585">
        <f>$D$21</f>
        <v>0</v>
      </c>
      <c r="E85" s="584"/>
      <c r="F85" s="479">
        <f>$F$21</f>
        <v>0</v>
      </c>
      <c r="G85" s="480"/>
      <c r="H85" s="480"/>
      <c r="I85" s="480"/>
      <c r="J85" s="480"/>
      <c r="K85" s="480"/>
      <c r="L85" s="480"/>
      <c r="M85" s="480">
        <f>$M$21</f>
        <v>0</v>
      </c>
      <c r="N85" s="480"/>
      <c r="O85" s="481">
        <f>$O$21</f>
        <v>0</v>
      </c>
      <c r="P85" s="588">
        <f t="shared" si="3"/>
        <v>0</v>
      </c>
      <c r="Q85" s="589"/>
      <c r="R85" s="586">
        <f>$R$21</f>
        <v>0</v>
      </c>
      <c r="S85" s="587"/>
      <c r="T85" s="165">
        <f>$T$21</f>
        <v>0</v>
      </c>
      <c r="U85" s="586">
        <f t="shared" si="4"/>
        <v>0</v>
      </c>
      <c r="V85" s="590"/>
      <c r="W85" s="590"/>
      <c r="X85" s="587"/>
      <c r="Y85" s="383">
        <f>$Y$21</f>
        <v>0</v>
      </c>
      <c r="Z85" s="384"/>
      <c r="AA85" s="384"/>
      <c r="AB85" s="384"/>
      <c r="AC85" s="384"/>
      <c r="AD85" s="385"/>
      <c r="AE85" s="441"/>
      <c r="AF85" s="485"/>
      <c r="AG85" s="101"/>
      <c r="AH85" s="102"/>
      <c r="AI85" s="102"/>
      <c r="AJ85" s="103"/>
      <c r="AK85" s="104"/>
      <c r="AL85" s="102"/>
      <c r="AM85" s="102"/>
      <c r="AN85" s="105"/>
      <c r="AO85" s="105"/>
      <c r="AP85" s="105"/>
      <c r="AQ85" s="106"/>
      <c r="AR85" s="107"/>
      <c r="AS85" s="102"/>
      <c r="AT85" s="102"/>
      <c r="AU85" s="102"/>
      <c r="AV85" s="102"/>
      <c r="AW85" s="102"/>
      <c r="AX85" s="102"/>
      <c r="AY85" s="102"/>
      <c r="AZ85" s="102"/>
      <c r="BA85" s="102"/>
      <c r="BB85" s="103"/>
      <c r="BC85" s="108"/>
      <c r="BD85" s="109"/>
      <c r="BE85" s="109"/>
      <c r="BF85" s="109"/>
      <c r="BG85" s="105"/>
      <c r="BH85" s="105"/>
      <c r="BI85" s="105"/>
      <c r="BJ85" s="105"/>
      <c r="BK85" s="110"/>
    </row>
    <row r="86" spans="2:63" s="16" customFormat="1" ht="24.6" customHeight="1">
      <c r="B86" s="583">
        <f>$B$22</f>
        <v>0</v>
      </c>
      <c r="C86" s="584"/>
      <c r="D86" s="585">
        <f>$D$22</f>
        <v>0</v>
      </c>
      <c r="E86" s="584"/>
      <c r="F86" s="479">
        <f>$F$22</f>
        <v>0</v>
      </c>
      <c r="G86" s="480"/>
      <c r="H86" s="480"/>
      <c r="I86" s="480"/>
      <c r="J86" s="480"/>
      <c r="K86" s="480"/>
      <c r="L86" s="480"/>
      <c r="M86" s="480">
        <f>$M$22</f>
        <v>0</v>
      </c>
      <c r="N86" s="480"/>
      <c r="O86" s="481">
        <f>$O$22</f>
        <v>0</v>
      </c>
      <c r="P86" s="588">
        <f t="shared" si="3"/>
        <v>0</v>
      </c>
      <c r="Q86" s="589"/>
      <c r="R86" s="586">
        <f>$R$22</f>
        <v>0</v>
      </c>
      <c r="S86" s="587"/>
      <c r="T86" s="165">
        <f>$T$22</f>
        <v>0</v>
      </c>
      <c r="U86" s="586">
        <f t="shared" si="4"/>
        <v>0</v>
      </c>
      <c r="V86" s="590"/>
      <c r="W86" s="590"/>
      <c r="X86" s="587"/>
      <c r="Y86" s="383">
        <f>$Y$22</f>
        <v>0</v>
      </c>
      <c r="Z86" s="384"/>
      <c r="AA86" s="384"/>
      <c r="AB86" s="384"/>
      <c r="AC86" s="384"/>
      <c r="AD86" s="385"/>
      <c r="AE86" s="441"/>
      <c r="AF86" s="485"/>
      <c r="AG86" s="81"/>
      <c r="AH86" s="70"/>
      <c r="AI86" s="70"/>
      <c r="AJ86" s="71"/>
      <c r="AK86" s="111"/>
      <c r="AL86" s="70"/>
      <c r="AM86" s="70"/>
      <c r="AN86" s="112"/>
      <c r="AO86" s="112"/>
      <c r="AP86" s="112"/>
      <c r="AQ86" s="87"/>
      <c r="AR86" s="83"/>
      <c r="AS86" s="70"/>
      <c r="AT86" s="70"/>
      <c r="AU86" s="70"/>
      <c r="AV86" s="70"/>
      <c r="AW86" s="70"/>
      <c r="AX86" s="70"/>
      <c r="AY86" s="70"/>
      <c r="AZ86" s="70"/>
      <c r="BA86" s="70"/>
      <c r="BB86" s="71"/>
      <c r="BC86" s="113"/>
      <c r="BD86" s="114"/>
      <c r="BE86" s="114"/>
      <c r="BF86" s="114"/>
      <c r="BG86" s="114"/>
      <c r="BH86" s="114"/>
      <c r="BI86" s="114"/>
      <c r="BJ86" s="114"/>
      <c r="BK86" s="115"/>
    </row>
    <row r="87" spans="2:63" s="16" customFormat="1" ht="24.6" customHeight="1">
      <c r="B87" s="583">
        <f>$B$23</f>
        <v>0</v>
      </c>
      <c r="C87" s="584"/>
      <c r="D87" s="585">
        <f>$D$23</f>
        <v>0</v>
      </c>
      <c r="E87" s="584"/>
      <c r="F87" s="479">
        <f>$F$23</f>
        <v>0</v>
      </c>
      <c r="G87" s="480"/>
      <c r="H87" s="480"/>
      <c r="I87" s="480"/>
      <c r="J87" s="480"/>
      <c r="K87" s="480"/>
      <c r="L87" s="480"/>
      <c r="M87" s="480">
        <f>$M$23</f>
        <v>0</v>
      </c>
      <c r="N87" s="480"/>
      <c r="O87" s="481">
        <f>$O$23</f>
        <v>0</v>
      </c>
      <c r="P87" s="588">
        <f t="shared" si="3"/>
        <v>0</v>
      </c>
      <c r="Q87" s="589"/>
      <c r="R87" s="586">
        <f>$R$23</f>
        <v>0</v>
      </c>
      <c r="S87" s="587"/>
      <c r="T87" s="165">
        <f>$T$23</f>
        <v>0</v>
      </c>
      <c r="U87" s="586">
        <f t="shared" si="4"/>
        <v>0</v>
      </c>
      <c r="V87" s="590"/>
      <c r="W87" s="590"/>
      <c r="X87" s="587"/>
      <c r="Y87" s="383">
        <f>$Y$23</f>
        <v>0</v>
      </c>
      <c r="Z87" s="384"/>
      <c r="AA87" s="384"/>
      <c r="AB87" s="384"/>
      <c r="AC87" s="384"/>
      <c r="AD87" s="385"/>
      <c r="AE87" s="441"/>
      <c r="AF87" s="485"/>
      <c r="AG87" s="81"/>
      <c r="AH87" s="70"/>
      <c r="AI87" s="70"/>
      <c r="AJ87" s="71"/>
      <c r="AK87" s="111"/>
      <c r="AL87" s="70"/>
      <c r="AM87" s="70"/>
      <c r="AN87" s="112"/>
      <c r="AO87" s="112"/>
      <c r="AP87" s="112"/>
      <c r="AQ87" s="87"/>
      <c r="AR87" s="83"/>
      <c r="AS87" s="70"/>
      <c r="AT87" s="70"/>
      <c r="AU87" s="70"/>
      <c r="AV87" s="70"/>
      <c r="AW87" s="70"/>
      <c r="AX87" s="70"/>
      <c r="AY87" s="70"/>
      <c r="AZ87" s="70"/>
      <c r="BA87" s="70"/>
      <c r="BB87" s="71"/>
      <c r="BC87" s="113"/>
      <c r="BD87" s="114"/>
      <c r="BE87" s="114"/>
      <c r="BF87" s="114"/>
      <c r="BG87" s="114"/>
      <c r="BH87" s="114"/>
      <c r="BI87" s="114"/>
      <c r="BJ87" s="114"/>
      <c r="BK87" s="115"/>
    </row>
    <row r="88" spans="2:63" s="16" customFormat="1" ht="24.6" customHeight="1">
      <c r="B88" s="583">
        <f>$B$24</f>
        <v>0</v>
      </c>
      <c r="C88" s="584"/>
      <c r="D88" s="585">
        <f>$D$24</f>
        <v>0</v>
      </c>
      <c r="E88" s="584"/>
      <c r="F88" s="479">
        <f>$F$24</f>
        <v>0</v>
      </c>
      <c r="G88" s="480"/>
      <c r="H88" s="480"/>
      <c r="I88" s="480"/>
      <c r="J88" s="480"/>
      <c r="K88" s="480"/>
      <c r="L88" s="480"/>
      <c r="M88" s="480">
        <f>$M$24</f>
        <v>0</v>
      </c>
      <c r="N88" s="480"/>
      <c r="O88" s="481">
        <f>$O$24</f>
        <v>0</v>
      </c>
      <c r="P88" s="588">
        <f t="shared" si="3"/>
        <v>0</v>
      </c>
      <c r="Q88" s="589"/>
      <c r="R88" s="586">
        <f>$R$24</f>
        <v>0</v>
      </c>
      <c r="S88" s="587"/>
      <c r="T88" s="165">
        <f>$T$24</f>
        <v>0</v>
      </c>
      <c r="U88" s="586">
        <f t="shared" si="4"/>
        <v>0</v>
      </c>
      <c r="V88" s="590"/>
      <c r="W88" s="590"/>
      <c r="X88" s="587"/>
      <c r="Y88" s="383">
        <f>$Y$24</f>
        <v>0</v>
      </c>
      <c r="Z88" s="384"/>
      <c r="AA88" s="384"/>
      <c r="AB88" s="384"/>
      <c r="AC88" s="384"/>
      <c r="AD88" s="385"/>
      <c r="AE88" s="442"/>
      <c r="AF88" s="485"/>
      <c r="AG88" s="116"/>
      <c r="AH88" s="93"/>
      <c r="AI88" s="93"/>
      <c r="AJ88" s="94"/>
      <c r="AK88" s="117"/>
      <c r="AL88" s="93"/>
      <c r="AM88" s="93"/>
      <c r="AN88" s="118"/>
      <c r="AO88" s="118"/>
      <c r="AP88" s="118"/>
      <c r="AQ88" s="119"/>
      <c r="AR88" s="120"/>
      <c r="AS88" s="93"/>
      <c r="AT88" s="93"/>
      <c r="AU88" s="93"/>
      <c r="AV88" s="93"/>
      <c r="AW88" s="93"/>
      <c r="AX88" s="93"/>
      <c r="AY88" s="93"/>
      <c r="AZ88" s="93"/>
      <c r="BA88" s="93"/>
      <c r="BB88" s="94"/>
      <c r="BC88" s="121"/>
      <c r="BD88" s="122"/>
      <c r="BE88" s="122"/>
      <c r="BF88" s="122"/>
      <c r="BG88" s="122"/>
      <c r="BH88" s="122"/>
      <c r="BI88" s="122"/>
      <c r="BJ88" s="122"/>
      <c r="BK88" s="123"/>
    </row>
    <row r="89" spans="2:63" s="16" customFormat="1" ht="20.45" customHeight="1">
      <c r="B89" s="11" t="s">
        <v>119</v>
      </c>
      <c r="C89" s="12"/>
      <c r="D89" s="12"/>
      <c r="E89" s="12"/>
      <c r="F89" s="1"/>
      <c r="G89" s="597">
        <f>$G$25</f>
        <v>0</v>
      </c>
      <c r="H89" s="597"/>
      <c r="I89" s="597"/>
      <c r="J89" s="597"/>
      <c r="K89" s="597"/>
      <c r="L89" s="603"/>
      <c r="M89" s="196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8"/>
      <c r="AE89" s="640" t="s">
        <v>40</v>
      </c>
      <c r="AF89" s="487"/>
      <c r="AG89" s="163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64"/>
    </row>
    <row r="90" spans="2:63" s="16" customFormat="1" ht="20.45" customHeight="1">
      <c r="B90" s="11" t="s">
        <v>120</v>
      </c>
      <c r="C90" s="12"/>
      <c r="D90" s="12"/>
      <c r="E90" s="12"/>
      <c r="F90" s="1"/>
      <c r="G90" s="597">
        <f>$G$26</f>
        <v>0</v>
      </c>
      <c r="H90" s="597"/>
      <c r="I90" s="597"/>
      <c r="J90" s="597"/>
      <c r="K90" s="597"/>
      <c r="L90" s="603"/>
      <c r="M90" s="199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1"/>
      <c r="AE90" s="488"/>
      <c r="AF90" s="489"/>
      <c r="AG90" s="81"/>
      <c r="AH90" s="70"/>
      <c r="AI90" s="70"/>
      <c r="AJ90" s="70"/>
      <c r="AK90" s="70"/>
      <c r="AL90" s="70"/>
      <c r="AM90" s="70"/>
      <c r="AN90" s="112"/>
      <c r="AO90" s="112"/>
      <c r="AP90" s="112"/>
      <c r="AQ90" s="112"/>
      <c r="AR90" s="112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114"/>
      <c r="BD90" s="114"/>
      <c r="BE90" s="114"/>
      <c r="BF90" s="114"/>
      <c r="BG90" s="112"/>
      <c r="BH90" s="112"/>
      <c r="BI90" s="112"/>
      <c r="BJ90" s="112"/>
      <c r="BK90" s="124"/>
    </row>
    <row r="91" spans="2:63" s="16" customFormat="1" ht="20.45" customHeight="1">
      <c r="B91" s="11" t="s">
        <v>121</v>
      </c>
      <c r="C91" s="12"/>
      <c r="D91" s="12"/>
      <c r="E91" s="12"/>
      <c r="F91" s="1"/>
      <c r="G91" s="597">
        <f>$G$27</f>
        <v>0</v>
      </c>
      <c r="H91" s="597"/>
      <c r="I91" s="597"/>
      <c r="J91" s="597"/>
      <c r="K91" s="597"/>
      <c r="L91" s="603"/>
      <c r="M91" s="199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1"/>
      <c r="AE91" s="488"/>
      <c r="AF91" s="489"/>
      <c r="AG91" s="81"/>
      <c r="AH91" s="70"/>
      <c r="AI91" s="70"/>
      <c r="AJ91" s="70"/>
      <c r="AK91" s="70"/>
      <c r="AL91" s="70"/>
      <c r="AM91" s="70"/>
      <c r="AN91" s="112"/>
      <c r="AO91" s="112"/>
      <c r="AP91" s="112"/>
      <c r="AQ91" s="112"/>
      <c r="AR91" s="112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114"/>
      <c r="BD91" s="114"/>
      <c r="BE91" s="114"/>
      <c r="BF91" s="114"/>
      <c r="BG91" s="114"/>
      <c r="BH91" s="114"/>
      <c r="BI91" s="114"/>
      <c r="BJ91" s="114"/>
      <c r="BK91" s="115"/>
    </row>
    <row r="92" spans="2:63" s="16" customFormat="1" ht="20.45" customHeight="1" thickBot="1">
      <c r="B92" s="53" t="s">
        <v>122</v>
      </c>
      <c r="C92" s="54"/>
      <c r="D92" s="54"/>
      <c r="E92" s="54"/>
      <c r="F92" s="55"/>
      <c r="G92" s="392">
        <f>$G$28</f>
        <v>0</v>
      </c>
      <c r="H92" s="392"/>
      <c r="I92" s="392"/>
      <c r="J92" s="392"/>
      <c r="K92" s="392"/>
      <c r="L92" s="579"/>
      <c r="M92" s="202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4"/>
      <c r="AE92" s="488"/>
      <c r="AF92" s="489"/>
      <c r="AG92" s="172"/>
      <c r="AH92" s="173"/>
      <c r="AI92" s="173"/>
      <c r="AJ92" s="173"/>
      <c r="AK92" s="173"/>
      <c r="AL92" s="173"/>
      <c r="AM92" s="173"/>
      <c r="AN92" s="134"/>
      <c r="AO92" s="134"/>
      <c r="AP92" s="134"/>
      <c r="AQ92" s="134"/>
      <c r="AR92" s="134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74"/>
      <c r="BD92" s="174"/>
      <c r="BE92" s="174"/>
      <c r="BF92" s="174"/>
      <c r="BG92" s="174"/>
      <c r="BH92" s="174"/>
      <c r="BI92" s="174"/>
      <c r="BJ92" s="174"/>
      <c r="BK92" s="175"/>
    </row>
    <row r="93" spans="2:63" s="16" customFormat="1" ht="12.95" customHeight="1">
      <c r="B93" s="125" t="s">
        <v>41</v>
      </c>
      <c r="C93" s="126"/>
      <c r="D93" s="126"/>
      <c r="E93" s="126"/>
      <c r="F93" s="126"/>
      <c r="G93" s="126"/>
      <c r="H93" s="129"/>
      <c r="I93" s="127" t="s">
        <v>42</v>
      </c>
      <c r="J93" s="128"/>
      <c r="K93" s="129"/>
      <c r="L93" s="127" t="s">
        <v>43</v>
      </c>
      <c r="M93" s="128"/>
      <c r="N93" s="129"/>
      <c r="O93" s="127" t="s">
        <v>44</v>
      </c>
      <c r="P93" s="128"/>
      <c r="Q93" s="129"/>
      <c r="R93" s="127" t="s">
        <v>45</v>
      </c>
      <c r="S93" s="128"/>
      <c r="T93" s="129"/>
      <c r="U93" s="127" t="s">
        <v>46</v>
      </c>
      <c r="V93" s="128"/>
      <c r="W93" s="128"/>
      <c r="X93" s="130" t="s">
        <v>47</v>
      </c>
      <c r="Y93" s="126"/>
      <c r="Z93" s="166"/>
      <c r="AA93" s="130"/>
      <c r="AB93" s="131"/>
      <c r="AC93" s="131"/>
      <c r="AD93" s="130"/>
      <c r="AE93" s="176"/>
      <c r="AF93" s="176"/>
      <c r="AG93" s="177"/>
      <c r="AH93" s="178"/>
      <c r="AI93" s="176"/>
      <c r="AJ93" s="177"/>
      <c r="AK93" s="178"/>
      <c r="AL93" s="176"/>
      <c r="AM93" s="177"/>
      <c r="AN93" s="178"/>
      <c r="AO93" s="176"/>
      <c r="AP93" s="176"/>
      <c r="AQ93" s="167"/>
      <c r="AR93" s="168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179"/>
      <c r="BK93" s="180"/>
    </row>
    <row r="94" spans="2:63" s="16" customFormat="1" ht="9.9499999999999993" customHeight="1">
      <c r="B94" s="133"/>
      <c r="C94" s="134"/>
      <c r="D94" s="134"/>
      <c r="E94" s="134"/>
      <c r="F94" s="134"/>
      <c r="G94" s="134"/>
      <c r="H94" s="137"/>
      <c r="I94" s="135"/>
      <c r="J94" s="136"/>
      <c r="K94" s="137"/>
      <c r="L94" s="135"/>
      <c r="M94" s="136"/>
      <c r="N94" s="137"/>
      <c r="O94" s="135"/>
      <c r="P94" s="136"/>
      <c r="Q94" s="137"/>
      <c r="R94" s="135"/>
      <c r="S94" s="136"/>
      <c r="T94" s="137"/>
      <c r="U94" s="135"/>
      <c r="V94" s="136"/>
      <c r="W94" s="136"/>
      <c r="X94" s="135"/>
      <c r="Y94" s="136"/>
      <c r="Z94" s="137"/>
      <c r="AA94" s="135"/>
      <c r="AB94" s="136"/>
      <c r="AC94" s="136"/>
      <c r="AD94" s="135"/>
      <c r="AE94" s="136"/>
      <c r="AF94" s="136"/>
      <c r="AG94" s="137"/>
      <c r="AH94" s="135"/>
      <c r="AI94" s="136"/>
      <c r="AJ94" s="137"/>
      <c r="AK94" s="135"/>
      <c r="AL94" s="136"/>
      <c r="AM94" s="137"/>
      <c r="AN94" s="135"/>
      <c r="AO94" s="136"/>
      <c r="AP94" s="136"/>
      <c r="AQ94" s="138"/>
      <c r="AR94" s="169"/>
      <c r="AS94" s="181"/>
      <c r="AT94" s="181"/>
      <c r="AU94" s="181"/>
      <c r="AV94" s="181"/>
      <c r="AW94" s="181"/>
      <c r="AX94" s="181"/>
      <c r="AY94" s="181"/>
      <c r="AZ94" s="181"/>
      <c r="BA94" s="181"/>
      <c r="BB94" s="181"/>
      <c r="BC94" s="181"/>
      <c r="BD94" s="181"/>
      <c r="BE94" s="181"/>
      <c r="BF94" s="181"/>
      <c r="BG94" s="181"/>
      <c r="BH94" s="181"/>
      <c r="BI94" s="181"/>
      <c r="BJ94" s="181"/>
      <c r="BK94" s="132"/>
    </row>
    <row r="95" spans="2:63" s="16" customFormat="1" ht="9.9499999999999993" customHeight="1">
      <c r="B95" s="63"/>
      <c r="H95" s="31"/>
      <c r="I95" s="139"/>
      <c r="J95" s="32"/>
      <c r="K95" s="31"/>
      <c r="L95" s="139"/>
      <c r="M95" s="32"/>
      <c r="N95" s="31"/>
      <c r="O95" s="139"/>
      <c r="P95" s="32"/>
      <c r="Q95" s="31"/>
      <c r="R95" s="139"/>
      <c r="S95" s="32"/>
      <c r="T95" s="31"/>
      <c r="U95" s="139"/>
      <c r="V95" s="32"/>
      <c r="W95" s="32"/>
      <c r="X95" s="139"/>
      <c r="Y95" s="32"/>
      <c r="Z95" s="31"/>
      <c r="AA95" s="139"/>
      <c r="AB95" s="32"/>
      <c r="AC95" s="32"/>
      <c r="AD95" s="139"/>
      <c r="AE95" s="32"/>
      <c r="AF95" s="32"/>
      <c r="AG95" s="31"/>
      <c r="AH95" s="139"/>
      <c r="AI95" s="32"/>
      <c r="AJ95" s="31"/>
      <c r="AK95" s="139"/>
      <c r="AL95" s="32"/>
      <c r="AM95" s="31"/>
      <c r="AN95" s="139"/>
      <c r="AO95" s="32"/>
      <c r="AP95" s="32"/>
      <c r="AQ95" s="140"/>
      <c r="AR95" s="169"/>
      <c r="AS95" s="181"/>
      <c r="AT95" s="181"/>
      <c r="AU95" s="181"/>
      <c r="AV95" s="181"/>
      <c r="AW95" s="181"/>
      <c r="AX95" s="181"/>
      <c r="AY95" s="181"/>
      <c r="AZ95" s="181"/>
      <c r="BA95" s="181"/>
      <c r="BB95" s="181"/>
      <c r="BC95" s="181"/>
      <c r="BD95" s="181"/>
      <c r="BE95" s="181"/>
      <c r="BF95" s="181"/>
      <c r="BG95" s="181"/>
      <c r="BH95" s="181"/>
      <c r="BI95" s="181"/>
      <c r="BJ95" s="181"/>
      <c r="BK95" s="132"/>
    </row>
    <row r="96" spans="2:63" s="16" customFormat="1" ht="9.9499999999999993" customHeight="1">
      <c r="B96" s="63"/>
      <c r="H96" s="31"/>
      <c r="I96" s="139"/>
      <c r="J96" s="32"/>
      <c r="K96" s="31"/>
      <c r="L96" s="139"/>
      <c r="M96" s="32"/>
      <c r="N96" s="31"/>
      <c r="O96" s="139"/>
      <c r="P96" s="32"/>
      <c r="Q96" s="31"/>
      <c r="R96" s="139"/>
      <c r="S96" s="32"/>
      <c r="T96" s="31"/>
      <c r="U96" s="139"/>
      <c r="V96" s="32"/>
      <c r="W96" s="32"/>
      <c r="X96" s="139"/>
      <c r="Y96" s="32"/>
      <c r="Z96" s="31"/>
      <c r="AA96" s="139"/>
      <c r="AB96" s="32"/>
      <c r="AC96" s="32"/>
      <c r="AD96" s="139"/>
      <c r="AE96" s="32"/>
      <c r="AF96" s="32"/>
      <c r="AG96" s="31"/>
      <c r="AH96" s="139"/>
      <c r="AI96" s="32"/>
      <c r="AJ96" s="31"/>
      <c r="AK96" s="139"/>
      <c r="AL96" s="32"/>
      <c r="AM96" s="31"/>
      <c r="AN96" s="139"/>
      <c r="AO96" s="32"/>
      <c r="AP96" s="32"/>
      <c r="AQ96" s="140"/>
      <c r="AR96" s="170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66"/>
      <c r="BD96" s="66"/>
      <c r="BE96" s="66"/>
      <c r="BF96" s="66"/>
      <c r="BG96" s="66"/>
      <c r="BH96" s="66"/>
      <c r="BI96" s="66"/>
      <c r="BJ96" s="66"/>
      <c r="BK96" s="141"/>
    </row>
    <row r="97" spans="2:63" s="66" customFormat="1" ht="9.9499999999999993" customHeight="1">
      <c r="B97" s="64"/>
      <c r="C97" s="43"/>
      <c r="D97" s="43"/>
      <c r="E97" s="43"/>
      <c r="F97" s="43"/>
      <c r="G97" s="43"/>
      <c r="H97" s="143"/>
      <c r="I97" s="142"/>
      <c r="J97" s="65"/>
      <c r="K97" s="143"/>
      <c r="L97" s="142"/>
      <c r="M97" s="65"/>
      <c r="N97" s="143"/>
      <c r="O97" s="142"/>
      <c r="P97" s="65"/>
      <c r="Q97" s="143"/>
      <c r="R97" s="142"/>
      <c r="S97" s="65"/>
      <c r="T97" s="143"/>
      <c r="U97" s="142"/>
      <c r="V97" s="65"/>
      <c r="W97" s="65"/>
      <c r="X97" s="142"/>
      <c r="Y97" s="65"/>
      <c r="Z97" s="143"/>
      <c r="AA97" s="142"/>
      <c r="AB97" s="65"/>
      <c r="AC97" s="65"/>
      <c r="AD97" s="142"/>
      <c r="AE97" s="65"/>
      <c r="AF97" s="65"/>
      <c r="AG97" s="143"/>
      <c r="AH97" s="142"/>
      <c r="AI97" s="65"/>
      <c r="AJ97" s="143"/>
      <c r="AK97" s="142"/>
      <c r="AL97" s="65"/>
      <c r="AM97" s="143"/>
      <c r="AN97" s="142"/>
      <c r="AO97" s="65"/>
      <c r="AP97" s="65"/>
      <c r="AQ97" s="144"/>
      <c r="AR97" s="171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6"/>
      <c r="BD97" s="146"/>
      <c r="BE97" s="146"/>
      <c r="BF97" s="146"/>
      <c r="BG97" s="146"/>
      <c r="BH97" s="146"/>
      <c r="BI97" s="146"/>
      <c r="BJ97" s="146"/>
      <c r="BK97" s="147"/>
    </row>
  </sheetData>
  <sheetProtection algorithmName="SHA-512" hashValue="M7EVwDTI6ZjroBgmmqsku9CPbTEqRiG2IHAWsbV7HjfH0BGWkbE8cSvJ1FMBjzU883wUd4ZH0LEJK4mB9IFagw==" saltValue="+6icZT6jwQUK3C3ppheakw==" spinCount="100000" sheet="1" selectLockedCells="1"/>
  <mergeCells count="413">
    <mergeCell ref="P87:Q87"/>
    <mergeCell ref="U87:X87"/>
    <mergeCell ref="F88:O88"/>
    <mergeCell ref="P88:Q88"/>
    <mergeCell ref="U88:X88"/>
    <mergeCell ref="G89:L89"/>
    <mergeCell ref="G90:L90"/>
    <mergeCell ref="G91:L91"/>
    <mergeCell ref="F79:O79"/>
    <mergeCell ref="P79:Q79"/>
    <mergeCell ref="U79:X79"/>
    <mergeCell ref="U80:X80"/>
    <mergeCell ref="F81:O81"/>
    <mergeCell ref="P81:Q81"/>
    <mergeCell ref="U81:X81"/>
    <mergeCell ref="F82:O82"/>
    <mergeCell ref="P82:Q82"/>
    <mergeCell ref="U82:X82"/>
    <mergeCell ref="R82:S82"/>
    <mergeCell ref="G57:L57"/>
    <mergeCell ref="G58:L58"/>
    <mergeCell ref="G59:L59"/>
    <mergeCell ref="G60:L60"/>
    <mergeCell ref="F77:O78"/>
    <mergeCell ref="P77:Q78"/>
    <mergeCell ref="T77:T78"/>
    <mergeCell ref="U77:X78"/>
    <mergeCell ref="F55:O55"/>
    <mergeCell ref="P55:Q55"/>
    <mergeCell ref="T74:Y75"/>
    <mergeCell ref="U13:X14"/>
    <mergeCell ref="F15:O15"/>
    <mergeCell ref="P15:Q15"/>
    <mergeCell ref="U15:X15"/>
    <mergeCell ref="F16:O16"/>
    <mergeCell ref="P16:Q16"/>
    <mergeCell ref="U16:X16"/>
    <mergeCell ref="F17:O17"/>
    <mergeCell ref="P17:Q17"/>
    <mergeCell ref="U17:X17"/>
    <mergeCell ref="Z74:Z75"/>
    <mergeCell ref="Y56:AD56"/>
    <mergeCell ref="AE57:AF60"/>
    <mergeCell ref="AF52:AF56"/>
    <mergeCell ref="Y82:AD82"/>
    <mergeCell ref="Y53:AD53"/>
    <mergeCell ref="Y49:AD49"/>
    <mergeCell ref="AR84:BB84"/>
    <mergeCell ref="U53:X53"/>
    <mergeCell ref="AW67:BA67"/>
    <mergeCell ref="AS45:AS46"/>
    <mergeCell ref="AT45:AT46"/>
    <mergeCell ref="AU45:AU46"/>
    <mergeCell ref="AV45:AV46"/>
    <mergeCell ref="AN77:AN78"/>
    <mergeCell ref="AO77:AO78"/>
    <mergeCell ref="AP77:AP78"/>
    <mergeCell ref="AQ77:AQ78"/>
    <mergeCell ref="AR77:AR78"/>
    <mergeCell ref="AS77:AS78"/>
    <mergeCell ref="AT77:AT78"/>
    <mergeCell ref="AU77:AU78"/>
    <mergeCell ref="AV77:AV78"/>
    <mergeCell ref="AR52:BB52"/>
    <mergeCell ref="AN45:AN46"/>
    <mergeCell ref="AO45:AO46"/>
    <mergeCell ref="AP45:AP46"/>
    <mergeCell ref="AQ45:AQ46"/>
    <mergeCell ref="AR45:AR46"/>
    <mergeCell ref="B87:C87"/>
    <mergeCell ref="D87:E87"/>
    <mergeCell ref="R87:S87"/>
    <mergeCell ref="Y87:AD87"/>
    <mergeCell ref="AE89:AF92"/>
    <mergeCell ref="B88:C88"/>
    <mergeCell ref="D88:E88"/>
    <mergeCell ref="R88:S88"/>
    <mergeCell ref="AF84:AF88"/>
    <mergeCell ref="B85:C85"/>
    <mergeCell ref="D85:E85"/>
    <mergeCell ref="R85:S85"/>
    <mergeCell ref="Y85:AD85"/>
    <mergeCell ref="B86:C86"/>
    <mergeCell ref="D86:E86"/>
    <mergeCell ref="R86:S86"/>
    <mergeCell ref="Y86:AD86"/>
    <mergeCell ref="F85:O85"/>
    <mergeCell ref="P85:Q85"/>
    <mergeCell ref="Y84:AD84"/>
    <mergeCell ref="Y88:AD88"/>
    <mergeCell ref="U85:X85"/>
    <mergeCell ref="G92:L92"/>
    <mergeCell ref="F87:O87"/>
    <mergeCell ref="B81:C81"/>
    <mergeCell ref="D81:E81"/>
    <mergeCell ref="R81:S81"/>
    <mergeCell ref="B80:C80"/>
    <mergeCell ref="D80:E80"/>
    <mergeCell ref="R80:S80"/>
    <mergeCell ref="F86:O86"/>
    <mergeCell ref="P86:Q86"/>
    <mergeCell ref="U86:X86"/>
    <mergeCell ref="B84:C84"/>
    <mergeCell ref="D84:E84"/>
    <mergeCell ref="R84:S84"/>
    <mergeCell ref="B83:C83"/>
    <mergeCell ref="D83:E83"/>
    <mergeCell ref="R83:S83"/>
    <mergeCell ref="F84:O84"/>
    <mergeCell ref="P84:Q84"/>
    <mergeCell ref="U84:X84"/>
    <mergeCell ref="F83:O83"/>
    <mergeCell ref="P83:Q83"/>
    <mergeCell ref="U83:X83"/>
    <mergeCell ref="B79:C79"/>
    <mergeCell ref="D79:E79"/>
    <mergeCell ref="R79:S79"/>
    <mergeCell ref="F80:O80"/>
    <mergeCell ref="P80:Q80"/>
    <mergeCell ref="AW77:AX77"/>
    <mergeCell ref="AY77:AZ77"/>
    <mergeCell ref="BA77:BB77"/>
    <mergeCell ref="BC77:BK78"/>
    <mergeCell ref="AW78:AX78"/>
    <mergeCell ref="AY78:AZ78"/>
    <mergeCell ref="Y77:AD78"/>
    <mergeCell ref="AE77:AE88"/>
    <mergeCell ref="AF77:AF83"/>
    <mergeCell ref="AG77:AM78"/>
    <mergeCell ref="Y79:AD79"/>
    <mergeCell ref="Y80:AD80"/>
    <mergeCell ref="Y81:AD81"/>
    <mergeCell ref="Y83:AD83"/>
    <mergeCell ref="B77:C78"/>
    <mergeCell ref="D77:E78"/>
    <mergeCell ref="R77:S78"/>
    <mergeCell ref="B82:C82"/>
    <mergeCell ref="D82:E82"/>
    <mergeCell ref="B74:D75"/>
    <mergeCell ref="E74:P75"/>
    <mergeCell ref="R74:S75"/>
    <mergeCell ref="D71:L71"/>
    <mergeCell ref="R71:S72"/>
    <mergeCell ref="T71:AF72"/>
    <mergeCell ref="AK71:AL71"/>
    <mergeCell ref="AM71:BK71"/>
    <mergeCell ref="AK72:AL76"/>
    <mergeCell ref="AM72:BB72"/>
    <mergeCell ref="BC72:BK72"/>
    <mergeCell ref="B73:Q73"/>
    <mergeCell ref="R73:S73"/>
    <mergeCell ref="T73:AF73"/>
    <mergeCell ref="AM73:AQ73"/>
    <mergeCell ref="AR73:AS73"/>
    <mergeCell ref="AT73:AY73"/>
    <mergeCell ref="AZ73:BB73"/>
    <mergeCell ref="BC73:BD73"/>
    <mergeCell ref="BE73:BK73"/>
    <mergeCell ref="AM74:AO74"/>
    <mergeCell ref="AP74:BK74"/>
    <mergeCell ref="AM75:AO76"/>
    <mergeCell ref="AP75:BK75"/>
    <mergeCell ref="BE66:BF66"/>
    <mergeCell ref="BG66:BK66"/>
    <mergeCell ref="BB67:BK67"/>
    <mergeCell ref="AK69:AQ70"/>
    <mergeCell ref="R70:S70"/>
    <mergeCell ref="T70:Y70"/>
    <mergeCell ref="Z70:AB70"/>
    <mergeCell ref="AC70:AJ70"/>
    <mergeCell ref="AV70:AZ70"/>
    <mergeCell ref="BA70:BB70"/>
    <mergeCell ref="BC70:BF70"/>
    <mergeCell ref="BH70:BK70"/>
    <mergeCell ref="R66:AN67"/>
    <mergeCell ref="B56:C56"/>
    <mergeCell ref="D56:E56"/>
    <mergeCell ref="R56:S56"/>
    <mergeCell ref="Y54:AD54"/>
    <mergeCell ref="B55:C55"/>
    <mergeCell ref="D55:E55"/>
    <mergeCell ref="R55:S55"/>
    <mergeCell ref="Y55:AD55"/>
    <mergeCell ref="U55:X55"/>
    <mergeCell ref="F56:O56"/>
    <mergeCell ref="P56:Q56"/>
    <mergeCell ref="U56:X56"/>
    <mergeCell ref="B54:C54"/>
    <mergeCell ref="D54:E54"/>
    <mergeCell ref="R54:S54"/>
    <mergeCell ref="F54:O54"/>
    <mergeCell ref="P54:Q54"/>
    <mergeCell ref="U54:X54"/>
    <mergeCell ref="B53:C53"/>
    <mergeCell ref="D53:E53"/>
    <mergeCell ref="Y51:AD51"/>
    <mergeCell ref="B52:C52"/>
    <mergeCell ref="D52:E52"/>
    <mergeCell ref="R52:S52"/>
    <mergeCell ref="Y52:AD52"/>
    <mergeCell ref="B51:C51"/>
    <mergeCell ref="D51:E51"/>
    <mergeCell ref="R51:S51"/>
    <mergeCell ref="R53:S53"/>
    <mergeCell ref="F51:O51"/>
    <mergeCell ref="P51:Q51"/>
    <mergeCell ref="U51:X51"/>
    <mergeCell ref="F52:O52"/>
    <mergeCell ref="P52:Q52"/>
    <mergeCell ref="U52:X52"/>
    <mergeCell ref="P53:Q53"/>
    <mergeCell ref="F53:O53"/>
    <mergeCell ref="B50:C50"/>
    <mergeCell ref="D50:E50"/>
    <mergeCell ref="R50:S50"/>
    <mergeCell ref="Y50:AD50"/>
    <mergeCell ref="B49:C49"/>
    <mergeCell ref="D49:E49"/>
    <mergeCell ref="R49:S49"/>
    <mergeCell ref="F49:O49"/>
    <mergeCell ref="P49:Q49"/>
    <mergeCell ref="U49:X49"/>
    <mergeCell ref="F50:O50"/>
    <mergeCell ref="P50:Q50"/>
    <mergeCell ref="U50:X50"/>
    <mergeCell ref="P45:Q46"/>
    <mergeCell ref="T45:T46"/>
    <mergeCell ref="U45:X46"/>
    <mergeCell ref="F47:O47"/>
    <mergeCell ref="P47:Q47"/>
    <mergeCell ref="U47:X47"/>
    <mergeCell ref="F48:O48"/>
    <mergeCell ref="P48:Q48"/>
    <mergeCell ref="U48:X48"/>
    <mergeCell ref="AM43:AO44"/>
    <mergeCell ref="AP43:BK43"/>
    <mergeCell ref="B45:C46"/>
    <mergeCell ref="D45:E46"/>
    <mergeCell ref="R45:S46"/>
    <mergeCell ref="Y45:AD46"/>
    <mergeCell ref="AE45:AE56"/>
    <mergeCell ref="BC45:BK46"/>
    <mergeCell ref="AW46:AX46"/>
    <mergeCell ref="AY46:AZ46"/>
    <mergeCell ref="B47:C47"/>
    <mergeCell ref="D47:E47"/>
    <mergeCell ref="R47:S47"/>
    <mergeCell ref="AF45:AF51"/>
    <mergeCell ref="AG45:AM46"/>
    <mergeCell ref="AW45:AX45"/>
    <mergeCell ref="AY45:AZ45"/>
    <mergeCell ref="BA45:BB45"/>
    <mergeCell ref="Y47:AD47"/>
    <mergeCell ref="B48:C48"/>
    <mergeCell ref="D48:E48"/>
    <mergeCell ref="R48:S48"/>
    <mergeCell ref="Y48:AD48"/>
    <mergeCell ref="F45:O46"/>
    <mergeCell ref="D39:L39"/>
    <mergeCell ref="R39:S40"/>
    <mergeCell ref="T39:AF40"/>
    <mergeCell ref="AK39:AL39"/>
    <mergeCell ref="AM39:BK39"/>
    <mergeCell ref="AK40:AL44"/>
    <mergeCell ref="AM40:BB40"/>
    <mergeCell ref="BC40:BK40"/>
    <mergeCell ref="B41:Q41"/>
    <mergeCell ref="R41:S41"/>
    <mergeCell ref="T41:AF41"/>
    <mergeCell ref="AM41:AQ41"/>
    <mergeCell ref="AR41:AS41"/>
    <mergeCell ref="AT41:AY41"/>
    <mergeCell ref="AZ41:BB41"/>
    <mergeCell ref="BC41:BD41"/>
    <mergeCell ref="BE41:BK41"/>
    <mergeCell ref="B42:D43"/>
    <mergeCell ref="E42:P43"/>
    <mergeCell ref="R42:S43"/>
    <mergeCell ref="T42:Y43"/>
    <mergeCell ref="Z42:Z43"/>
    <mergeCell ref="AM42:AO42"/>
    <mergeCell ref="AP42:BK42"/>
    <mergeCell ref="R34:AN35"/>
    <mergeCell ref="BE34:BF34"/>
    <mergeCell ref="BG34:BK34"/>
    <mergeCell ref="BB35:BK35"/>
    <mergeCell ref="AK37:AQ38"/>
    <mergeCell ref="R38:S38"/>
    <mergeCell ref="T38:Y38"/>
    <mergeCell ref="Z38:AB38"/>
    <mergeCell ref="AC38:AJ38"/>
    <mergeCell ref="AV38:AZ38"/>
    <mergeCell ref="BA38:BB38"/>
    <mergeCell ref="BC38:BF38"/>
    <mergeCell ref="BH38:BK38"/>
    <mergeCell ref="AW35:BA35"/>
    <mergeCell ref="G28:L28"/>
    <mergeCell ref="B24:C24"/>
    <mergeCell ref="D24:E24"/>
    <mergeCell ref="R24:S24"/>
    <mergeCell ref="Y22:AD22"/>
    <mergeCell ref="B23:C23"/>
    <mergeCell ref="D23:E23"/>
    <mergeCell ref="R23:S23"/>
    <mergeCell ref="Y23:AD23"/>
    <mergeCell ref="B22:C22"/>
    <mergeCell ref="D22:E22"/>
    <mergeCell ref="R22:S22"/>
    <mergeCell ref="F22:O22"/>
    <mergeCell ref="P22:Q22"/>
    <mergeCell ref="Y24:AD24"/>
    <mergeCell ref="U22:X22"/>
    <mergeCell ref="G27:L27"/>
    <mergeCell ref="F23:O23"/>
    <mergeCell ref="P23:Q23"/>
    <mergeCell ref="U23:X23"/>
    <mergeCell ref="F24:O24"/>
    <mergeCell ref="P24:Q24"/>
    <mergeCell ref="U24:X24"/>
    <mergeCell ref="G25:L25"/>
    <mergeCell ref="G26:L26"/>
    <mergeCell ref="B21:C21"/>
    <mergeCell ref="D21:E21"/>
    <mergeCell ref="R21:S21"/>
    <mergeCell ref="Y21:AD21"/>
    <mergeCell ref="B20:C20"/>
    <mergeCell ref="D20:E20"/>
    <mergeCell ref="R20:S20"/>
    <mergeCell ref="F21:O21"/>
    <mergeCell ref="P21:Q21"/>
    <mergeCell ref="U21:X21"/>
    <mergeCell ref="F20:O20"/>
    <mergeCell ref="P20:Q20"/>
    <mergeCell ref="U20:X20"/>
    <mergeCell ref="Y18:AD18"/>
    <mergeCell ref="B19:C19"/>
    <mergeCell ref="D19:E19"/>
    <mergeCell ref="R19:S19"/>
    <mergeCell ref="Y19:AD19"/>
    <mergeCell ref="B18:C18"/>
    <mergeCell ref="D18:E18"/>
    <mergeCell ref="R18:S18"/>
    <mergeCell ref="Y20:AD20"/>
    <mergeCell ref="F18:O18"/>
    <mergeCell ref="P18:Q18"/>
    <mergeCell ref="U18:X18"/>
    <mergeCell ref="F19:O19"/>
    <mergeCell ref="P19:Q19"/>
    <mergeCell ref="U19:X19"/>
    <mergeCell ref="D16:E16"/>
    <mergeCell ref="R16:S16"/>
    <mergeCell ref="B15:C15"/>
    <mergeCell ref="D15:E15"/>
    <mergeCell ref="R15:S15"/>
    <mergeCell ref="Y16:AD16"/>
    <mergeCell ref="B17:C17"/>
    <mergeCell ref="D17:E17"/>
    <mergeCell ref="R17:S17"/>
    <mergeCell ref="Y17:AD17"/>
    <mergeCell ref="D7:L7"/>
    <mergeCell ref="R7:S8"/>
    <mergeCell ref="T7:AF8"/>
    <mergeCell ref="AK7:AL7"/>
    <mergeCell ref="AM7:BK7"/>
    <mergeCell ref="AK8:AL12"/>
    <mergeCell ref="AM8:BB8"/>
    <mergeCell ref="BC8:BK8"/>
    <mergeCell ref="B9:Q9"/>
    <mergeCell ref="R9:S9"/>
    <mergeCell ref="T9:AF9"/>
    <mergeCell ref="AM9:AQ9"/>
    <mergeCell ref="AR9:AS9"/>
    <mergeCell ref="AT9:AY9"/>
    <mergeCell ref="AZ9:BB9"/>
    <mergeCell ref="BC9:BD9"/>
    <mergeCell ref="R2:AN3"/>
    <mergeCell ref="BE2:BF2"/>
    <mergeCell ref="BG2:BK2"/>
    <mergeCell ref="BB3:BK3"/>
    <mergeCell ref="AK5:AQ6"/>
    <mergeCell ref="R6:S6"/>
    <mergeCell ref="T6:Y6"/>
    <mergeCell ref="Z6:AB6"/>
    <mergeCell ref="AC6:AJ6"/>
    <mergeCell ref="AV6:AZ6"/>
    <mergeCell ref="BA6:BB6"/>
    <mergeCell ref="BC6:BF6"/>
    <mergeCell ref="BH6:BK6"/>
    <mergeCell ref="AW3:BA3"/>
    <mergeCell ref="AA42:AG43"/>
    <mergeCell ref="AA10:AH11"/>
    <mergeCell ref="AA74:AG75"/>
    <mergeCell ref="BE9:BK9"/>
    <mergeCell ref="B10:D11"/>
    <mergeCell ref="E10:P11"/>
    <mergeCell ref="R10:S11"/>
    <mergeCell ref="T10:Y11"/>
    <mergeCell ref="Z10:Z11"/>
    <mergeCell ref="AM10:AO10"/>
    <mergeCell ref="AP10:BK10"/>
    <mergeCell ref="AM11:AO12"/>
    <mergeCell ref="AP11:BK11"/>
    <mergeCell ref="B13:C14"/>
    <mergeCell ref="D13:E14"/>
    <mergeCell ref="R13:S14"/>
    <mergeCell ref="Y13:AD14"/>
    <mergeCell ref="AE13:BK14"/>
    <mergeCell ref="F13:O14"/>
    <mergeCell ref="P13:Q14"/>
    <mergeCell ref="T13:T14"/>
    <mergeCell ref="Y15:AD15"/>
    <mergeCell ref="AE15:BK33"/>
    <mergeCell ref="B16:C16"/>
  </mergeCells>
  <phoneticPr fontId="1"/>
  <dataValidations count="2">
    <dataValidation type="whole" allowBlank="1" showInputMessage="1" showErrorMessage="1" sqref="BE53:BK56 BE48:BK48 BE58:BK60 BE82:BK83 BC64:BK65 BE90:BK92 BE50:BK51 BE85:BK88 BE80:BK80 BC96:BK97" xr:uid="{4A4EA89A-5BF3-49CA-A0CC-FD7182F52E56}">
      <formula1>0</formula1>
      <formula2>9</formula2>
    </dataValidation>
    <dataValidation type="list" errorStyle="information" allowBlank="1" showInputMessage="1" showErrorMessage="1" error="プルダウンで税率をお選びください" sqref="P15:Q24" xr:uid="{8A066244-2D7A-4208-BA97-8885A8B6C5EA}">
      <formula1>$BS$7:$BS$9</formula1>
    </dataValidation>
  </dataValidations>
  <printOptions horizontalCentered="1"/>
  <pageMargins left="0.19685039370078741" right="0.19685039370078741" top="0.39370078740157483" bottom="0.27559055118110237" header="0.31496062992125984" footer="0.11811023622047245"/>
  <pageSetup paperSize="9" orientation="landscape" blackAndWhite="1" cellComments="asDisplayed" r:id="rId1"/>
  <headerFooter>
    <oddFooter>&amp;R&amp;"ＭＳ Ｐ明朝,標準"&amp;6 202308</oddFooter>
  </headerFooter>
  <ignoredErrors>
    <ignoredError xmlns:x16r3="http://schemas.microsoft.com/office/spreadsheetml/2018/08/main" sqref="R83" x16r3:misleadingForma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 </vt:lpstr>
      <vt:lpstr>1頁</vt:lpstr>
      <vt:lpstr>2頁</vt:lpstr>
      <vt:lpstr>3頁</vt:lpstr>
      <vt:lpstr>'1頁'!Print_Area</vt:lpstr>
      <vt:lpstr>'2頁'!Print_Area</vt:lpstr>
      <vt:lpstr>'3頁'!Print_Area</vt:lpstr>
      <vt:lpstr>'記入例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NIPPOKENSETSU</dc:creator>
  <cp:lastModifiedBy>坪井 亮一</cp:lastModifiedBy>
  <cp:lastPrinted>2023-11-08T02:59:37Z</cp:lastPrinted>
  <dcterms:created xsi:type="dcterms:W3CDTF">2020-06-05T06:39:13Z</dcterms:created>
  <dcterms:modified xsi:type="dcterms:W3CDTF">2023-11-08T03:00:38Z</dcterms:modified>
</cp:coreProperties>
</file>